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po.sharepoint.com/sites/Technicksekretarit/Zdielane dokumenty/General/5 Rada partnerstva PSK/1_Zasadnutia/11_30-09-2024/ch) BOD 10 Zoznam prioritných projektových zámerov č.5/"/>
    </mc:Choice>
  </mc:AlternateContent>
  <xr:revisionPtr revIDLastSave="72" documentId="13_ncr:1_{380128D8-49D4-45C6-8BCA-8154A03DF00D}" xr6:coauthVersionLast="47" xr6:coauthVersionMax="47" xr10:uidLastSave="{5FA98409-63AD-4915-8EAF-570DB5E43683}"/>
  <bookViews>
    <workbookView xWindow="-28920" yWindow="-1185" windowWidth="29040" windowHeight="15720" xr2:uid="{00000000-000D-0000-FFFF-FFFF00000000}"/>
  </bookViews>
  <sheets>
    <sheet name="IÚS PZ" sheetId="1" r:id="rId1"/>
    <sheet name="DO PZ" sheetId="2" r:id="rId2"/>
    <sheet name="DO PZ neschválené " sheetId="3" r:id="rId3"/>
  </sheets>
  <definedNames>
    <definedName name="_xlnm._FilterDatabase" localSheetId="0" hidden="1">'IÚS PZ'!$A$2:$AN$158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1" i="1" l="1"/>
  <c r="K112" i="1"/>
  <c r="K113" i="1"/>
  <c r="K114" i="1"/>
  <c r="K115" i="1"/>
  <c r="K116" i="1"/>
  <c r="K117" i="1"/>
  <c r="K118" i="1"/>
  <c r="K119" i="1"/>
  <c r="L111" i="1"/>
  <c r="L112" i="1"/>
  <c r="L113" i="1"/>
  <c r="L114" i="1"/>
  <c r="L115" i="1"/>
  <c r="L116" i="1"/>
  <c r="L117" i="1"/>
  <c r="L118" i="1"/>
  <c r="L119" i="1"/>
  <c r="M67" i="1"/>
  <c r="J3" i="1"/>
  <c r="M120" i="1"/>
  <c r="L163" i="1" l="1"/>
  <c r="K163" i="1"/>
  <c r="L161" i="1"/>
  <c r="K161" i="1"/>
  <c r="L124" i="1"/>
  <c r="K124" i="1"/>
  <c r="L123" i="1"/>
  <c r="K123" i="1"/>
  <c r="L122" i="1"/>
  <c r="K122" i="1"/>
  <c r="L121" i="1"/>
  <c r="K121" i="1"/>
  <c r="K60" i="1"/>
  <c r="L125" i="1" l="1"/>
  <c r="AL160" i="1"/>
  <c r="AK162" i="1"/>
  <c r="K38" i="1"/>
  <c r="K35" i="1"/>
  <c r="L35" i="1"/>
  <c r="AK160" i="1" l="1"/>
  <c r="AL162" i="1"/>
  <c r="K48" i="1" l="1"/>
  <c r="L48" i="1"/>
  <c r="K108" i="1" l="1"/>
  <c r="K106" i="1"/>
  <c r="K8" i="1"/>
  <c r="M102" i="1"/>
  <c r="K101" i="1"/>
  <c r="L101" i="1"/>
  <c r="K110" i="1"/>
  <c r="K120" i="1" s="1"/>
  <c r="L110" i="1"/>
  <c r="L120" i="1" s="1"/>
  <c r="M109" i="1"/>
  <c r="L104" i="1"/>
  <c r="L105" i="1"/>
  <c r="L106" i="1"/>
  <c r="L107" i="1"/>
  <c r="L108" i="1"/>
  <c r="K104" i="1"/>
  <c r="K105" i="1"/>
  <c r="K107" i="1"/>
  <c r="K75" i="1"/>
  <c r="M125" i="1"/>
  <c r="AL164" i="1"/>
  <c r="AK164" i="1"/>
  <c r="AK22" i="1"/>
  <c r="AL22" i="1"/>
  <c r="AK24" i="1"/>
  <c r="AL24" i="1"/>
  <c r="AK26" i="1"/>
  <c r="AL26" i="1"/>
  <c r="AK28" i="1"/>
  <c r="AL28" i="1"/>
  <c r="AK41" i="1"/>
  <c r="AL41" i="1"/>
  <c r="AK59" i="1"/>
  <c r="AL59" i="1"/>
  <c r="AK74" i="1"/>
  <c r="AL74" i="1"/>
  <c r="AK152" i="1"/>
  <c r="AL152" i="1"/>
  <c r="AK158" i="1"/>
  <c r="AL158" i="1"/>
  <c r="K61" i="1"/>
  <c r="AK61" i="1" s="1"/>
  <c r="K56" i="1"/>
  <c r="L56" i="1"/>
  <c r="R56" i="1" s="1"/>
  <c r="AL9" i="1"/>
  <c r="M14" i="1"/>
  <c r="L55" i="1"/>
  <c r="R55" i="1" s="1"/>
  <c r="K55" i="1"/>
  <c r="L54" i="1"/>
  <c r="R54" i="1" s="1"/>
  <c r="K54" i="1"/>
  <c r="L53" i="1"/>
  <c r="K53" i="1"/>
  <c r="L52" i="1"/>
  <c r="R52" i="1" s="1"/>
  <c r="K52" i="1"/>
  <c r="L51" i="1"/>
  <c r="R51" i="1" s="1"/>
  <c r="K51" i="1"/>
  <c r="M31" i="1"/>
  <c r="K30" i="1"/>
  <c r="T29" i="1"/>
  <c r="L29" i="1"/>
  <c r="R29" i="1" s="1"/>
  <c r="K29" i="1"/>
  <c r="M6" i="1"/>
  <c r="K5" i="1"/>
  <c r="K95" i="1"/>
  <c r="M57" i="1"/>
  <c r="T56" i="1"/>
  <c r="L5" i="1"/>
  <c r="K103" i="1"/>
  <c r="K100" i="1"/>
  <c r="L103" i="1"/>
  <c r="L100" i="1"/>
  <c r="K141" i="1"/>
  <c r="M144" i="1"/>
  <c r="K143" i="1"/>
  <c r="L143" i="1"/>
  <c r="K142" i="1"/>
  <c r="L142" i="1"/>
  <c r="R20" i="2"/>
  <c r="R19" i="2"/>
  <c r="R18" i="2"/>
  <c r="R17" i="2"/>
  <c r="R16" i="2"/>
  <c r="R15" i="2"/>
  <c r="R14" i="2"/>
  <c r="R13" i="2"/>
  <c r="R12" i="2"/>
  <c r="R11" i="2"/>
  <c r="R10" i="2"/>
  <c r="R9" i="2"/>
  <c r="K20" i="2"/>
  <c r="J20" i="2"/>
  <c r="K19" i="2"/>
  <c r="J19" i="2"/>
  <c r="K18" i="2"/>
  <c r="J18" i="2"/>
  <c r="K17" i="2"/>
  <c r="J17" i="2"/>
  <c r="K16" i="2"/>
  <c r="J16" i="2"/>
  <c r="K15" i="2"/>
  <c r="J15" i="2"/>
  <c r="K14" i="2"/>
  <c r="J14" i="2"/>
  <c r="K13" i="2"/>
  <c r="J13" i="2"/>
  <c r="K12" i="2"/>
  <c r="J12" i="2"/>
  <c r="K11" i="2"/>
  <c r="J11" i="2"/>
  <c r="K10" i="2"/>
  <c r="J10" i="2"/>
  <c r="K9" i="2"/>
  <c r="J9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8" i="2"/>
  <c r="R7" i="2"/>
  <c r="R6" i="2"/>
  <c r="R5" i="2"/>
  <c r="R4" i="2"/>
  <c r="K35" i="2"/>
  <c r="K34" i="2"/>
  <c r="J35" i="2"/>
  <c r="L17" i="3"/>
  <c r="M18" i="3"/>
  <c r="K8" i="2"/>
  <c r="J8" i="2"/>
  <c r="K7" i="2"/>
  <c r="J7" i="2"/>
  <c r="K6" i="2"/>
  <c r="J6" i="2"/>
  <c r="K5" i="2"/>
  <c r="J5" i="2"/>
  <c r="K4" i="2"/>
  <c r="J4" i="2"/>
  <c r="R16" i="3"/>
  <c r="L16" i="3"/>
  <c r="K16" i="3"/>
  <c r="R15" i="3"/>
  <c r="L15" i="3"/>
  <c r="K15" i="3"/>
  <c r="R14" i="3"/>
  <c r="L14" i="3"/>
  <c r="K14" i="3"/>
  <c r="R13" i="3"/>
  <c r="L13" i="3"/>
  <c r="K13" i="3"/>
  <c r="R12" i="3"/>
  <c r="L12" i="3"/>
  <c r="K12" i="3"/>
  <c r="R11" i="3"/>
  <c r="L11" i="3"/>
  <c r="K11" i="3"/>
  <c r="R10" i="3"/>
  <c r="L10" i="3"/>
  <c r="K10" i="3"/>
  <c r="R9" i="3"/>
  <c r="L9" i="3"/>
  <c r="K9" i="3"/>
  <c r="R8" i="3"/>
  <c r="L8" i="3"/>
  <c r="K8" i="3"/>
  <c r="R7" i="3"/>
  <c r="L7" i="3"/>
  <c r="K7" i="3"/>
  <c r="R6" i="3"/>
  <c r="L6" i="3"/>
  <c r="K6" i="3"/>
  <c r="R5" i="3"/>
  <c r="L5" i="3"/>
  <c r="K5" i="3"/>
  <c r="R4" i="3"/>
  <c r="L4" i="3"/>
  <c r="K4" i="3"/>
  <c r="R3" i="3"/>
  <c r="L3" i="3"/>
  <c r="K3" i="3"/>
  <c r="J34" i="2"/>
  <c r="K33" i="2"/>
  <c r="J33" i="2"/>
  <c r="K32" i="2"/>
  <c r="J32" i="2"/>
  <c r="K31" i="2"/>
  <c r="J31" i="2"/>
  <c r="K30" i="2"/>
  <c r="J30" i="2"/>
  <c r="K29" i="2"/>
  <c r="J29" i="2"/>
  <c r="K28" i="2"/>
  <c r="J28" i="2"/>
  <c r="K27" i="2"/>
  <c r="J27" i="2"/>
  <c r="K26" i="2"/>
  <c r="J26" i="2"/>
  <c r="K25" i="2"/>
  <c r="J25" i="2"/>
  <c r="K24" i="2"/>
  <c r="J24" i="2"/>
  <c r="K23" i="2"/>
  <c r="J23" i="2"/>
  <c r="K22" i="2"/>
  <c r="J22" i="2"/>
  <c r="K21" i="2"/>
  <c r="J21" i="2"/>
  <c r="L18" i="3"/>
  <c r="K18" i="3"/>
  <c r="K43" i="2"/>
  <c r="J43" i="2"/>
  <c r="K42" i="2"/>
  <c r="J42" i="2"/>
  <c r="K41" i="2"/>
  <c r="J41" i="2"/>
  <c r="K40" i="2"/>
  <c r="J40" i="2"/>
  <c r="K39" i="2"/>
  <c r="J39" i="2"/>
  <c r="K38" i="2"/>
  <c r="J38" i="2"/>
  <c r="K37" i="2"/>
  <c r="J37" i="2"/>
  <c r="J2" i="2"/>
  <c r="L2" i="2"/>
  <c r="M150" i="1"/>
  <c r="M148" i="1"/>
  <c r="L149" i="1"/>
  <c r="L150" i="1" s="1"/>
  <c r="K149" i="1"/>
  <c r="K150" i="1" s="1"/>
  <c r="L147" i="1"/>
  <c r="L148" i="1" s="1"/>
  <c r="K147" i="1"/>
  <c r="K148" i="1" s="1"/>
  <c r="AK148" i="1" s="1"/>
  <c r="M16" i="1"/>
  <c r="K15" i="1"/>
  <c r="K16" i="1" s="1"/>
  <c r="AK16" i="1" s="1"/>
  <c r="L15" i="1"/>
  <c r="L16" i="1" s="1"/>
  <c r="K12" i="1"/>
  <c r="L12" i="1"/>
  <c r="M78" i="1"/>
  <c r="K77" i="1"/>
  <c r="L77" i="1"/>
  <c r="K76" i="1"/>
  <c r="L76" i="1"/>
  <c r="L75" i="1"/>
  <c r="T55" i="1"/>
  <c r="T54" i="1"/>
  <c r="T53" i="1"/>
  <c r="T52" i="1"/>
  <c r="T51" i="1"/>
  <c r="M39" i="1"/>
  <c r="K42" i="1"/>
  <c r="L42" i="1"/>
  <c r="K43" i="1"/>
  <c r="L43" i="1"/>
  <c r="M44" i="1"/>
  <c r="K45" i="1"/>
  <c r="L45" i="1"/>
  <c r="M63" i="1"/>
  <c r="L63" i="1" s="1"/>
  <c r="K62" i="1"/>
  <c r="K63" i="1" s="1"/>
  <c r="K7" i="1"/>
  <c r="L7" i="1"/>
  <c r="K99" i="1"/>
  <c r="L99" i="1"/>
  <c r="K98" i="1"/>
  <c r="L98" i="1"/>
  <c r="M11" i="1"/>
  <c r="M146" i="1"/>
  <c r="M154" i="1"/>
  <c r="K153" i="1"/>
  <c r="K154" i="1" s="1"/>
  <c r="M65" i="1"/>
  <c r="L65" i="1" s="1"/>
  <c r="M18" i="1"/>
  <c r="L153" i="1"/>
  <c r="L154" i="1" s="1"/>
  <c r="L145" i="1"/>
  <c r="L146" i="1" s="1"/>
  <c r="K145" i="1"/>
  <c r="K146" i="1" s="1"/>
  <c r="AL146" i="1" s="1"/>
  <c r="L141" i="1"/>
  <c r="L140" i="1"/>
  <c r="K140" i="1"/>
  <c r="L139" i="1"/>
  <c r="K139" i="1"/>
  <c r="L138" i="1"/>
  <c r="K138" i="1"/>
  <c r="L137" i="1"/>
  <c r="K137" i="1"/>
  <c r="L136" i="1"/>
  <c r="K136" i="1"/>
  <c r="L135" i="1"/>
  <c r="K135" i="1"/>
  <c r="L134" i="1"/>
  <c r="K134" i="1"/>
  <c r="L133" i="1"/>
  <c r="K133" i="1"/>
  <c r="L132" i="1"/>
  <c r="K132" i="1"/>
  <c r="L131" i="1"/>
  <c r="K131" i="1"/>
  <c r="L130" i="1"/>
  <c r="K130" i="1"/>
  <c r="L129" i="1"/>
  <c r="K129" i="1"/>
  <c r="L128" i="1"/>
  <c r="K128" i="1"/>
  <c r="L127" i="1"/>
  <c r="K127" i="1"/>
  <c r="L126" i="1"/>
  <c r="K126" i="1"/>
  <c r="L97" i="1"/>
  <c r="K97" i="1"/>
  <c r="L96" i="1"/>
  <c r="K96" i="1"/>
  <c r="L95" i="1"/>
  <c r="L94" i="1"/>
  <c r="K94" i="1"/>
  <c r="L93" i="1"/>
  <c r="K93" i="1"/>
  <c r="L92" i="1"/>
  <c r="K92" i="1"/>
  <c r="L91" i="1"/>
  <c r="K91" i="1"/>
  <c r="L90" i="1"/>
  <c r="K90" i="1"/>
  <c r="L89" i="1"/>
  <c r="K89" i="1"/>
  <c r="L88" i="1"/>
  <c r="K88" i="1"/>
  <c r="L86" i="1"/>
  <c r="K86" i="1"/>
  <c r="L85" i="1"/>
  <c r="K85" i="1"/>
  <c r="L84" i="1"/>
  <c r="K84" i="1"/>
  <c r="L83" i="1"/>
  <c r="K83" i="1"/>
  <c r="L81" i="1"/>
  <c r="K81" i="1"/>
  <c r="L80" i="1"/>
  <c r="K80" i="1"/>
  <c r="L79" i="1"/>
  <c r="K79" i="1"/>
  <c r="L71" i="1"/>
  <c r="K71" i="1"/>
  <c r="L70" i="1"/>
  <c r="K70" i="1"/>
  <c r="L69" i="1"/>
  <c r="K69" i="1"/>
  <c r="L68" i="1"/>
  <c r="K68" i="1"/>
  <c r="K65" i="1"/>
  <c r="AK65" i="1" s="1"/>
  <c r="L62" i="1"/>
  <c r="L60" i="1"/>
  <c r="L49" i="1"/>
  <c r="K49" i="1"/>
  <c r="L47" i="1"/>
  <c r="K47" i="1"/>
  <c r="L46" i="1"/>
  <c r="K46" i="1"/>
  <c r="L38" i="1"/>
  <c r="R38" i="1" s="1"/>
  <c r="L37" i="1"/>
  <c r="R37" i="1" s="1"/>
  <c r="K37" i="1"/>
  <c r="L36" i="1"/>
  <c r="R36" i="1" s="1"/>
  <c r="K36" i="1"/>
  <c r="L34" i="1"/>
  <c r="R34" i="1" s="1"/>
  <c r="K34" i="1"/>
  <c r="L33" i="1"/>
  <c r="R33" i="1" s="1"/>
  <c r="K33" i="1"/>
  <c r="L32" i="1"/>
  <c r="K32" i="1"/>
  <c r="L30" i="1"/>
  <c r="R30" i="1" s="1"/>
  <c r="L19" i="1"/>
  <c r="L20" i="1" s="1"/>
  <c r="K19" i="1"/>
  <c r="K20" i="1" s="1"/>
  <c r="L17" i="1"/>
  <c r="L18" i="1" s="1"/>
  <c r="K17" i="1"/>
  <c r="K18" i="1" s="1"/>
  <c r="L8" i="1"/>
  <c r="M87" i="1"/>
  <c r="M72" i="1"/>
  <c r="M61" i="1"/>
  <c r="L61" i="1" s="1"/>
  <c r="M50" i="1"/>
  <c r="M20" i="1"/>
  <c r="M82" i="1"/>
  <c r="T38" i="1"/>
  <c r="T33" i="1"/>
  <c r="T34" i="1"/>
  <c r="T36" i="1"/>
  <c r="T37" i="1"/>
  <c r="T32" i="1"/>
  <c r="T30" i="1"/>
  <c r="L4" i="1"/>
  <c r="K4" i="1"/>
  <c r="L144" i="1" l="1"/>
  <c r="M3" i="1"/>
  <c r="L67" i="1"/>
  <c r="L11" i="1"/>
  <c r="K102" i="1"/>
  <c r="AL102" i="1" s="1"/>
  <c r="L102" i="1"/>
  <c r="L39" i="1"/>
  <c r="L50" i="1"/>
  <c r="K50" i="1"/>
  <c r="AL50" i="1" s="1"/>
  <c r="K39" i="1"/>
  <c r="L14" i="1"/>
  <c r="K6" i="1"/>
  <c r="U51" i="1"/>
  <c r="V51" i="1" s="1"/>
  <c r="AL20" i="1"/>
  <c r="AK20" i="1"/>
  <c r="U34" i="1"/>
  <c r="V34" i="1" s="1"/>
  <c r="U33" i="1"/>
  <c r="V33" i="1" s="1"/>
  <c r="K67" i="1"/>
  <c r="AK67" i="1" s="1"/>
  <c r="L78" i="1"/>
  <c r="L44" i="1"/>
  <c r="K14" i="1"/>
  <c r="AL14" i="1" s="1"/>
  <c r="K44" i="1"/>
  <c r="AK44" i="1" s="1"/>
  <c r="U55" i="1"/>
  <c r="V55" i="1" s="1"/>
  <c r="L87" i="1"/>
  <c r="K144" i="1"/>
  <c r="AK144" i="1" s="1"/>
  <c r="AL65" i="1"/>
  <c r="L82" i="1"/>
  <c r="AL150" i="1"/>
  <c r="AK150" i="1"/>
  <c r="L57" i="1"/>
  <c r="U56" i="1"/>
  <c r="V56" i="1" s="1"/>
  <c r="K125" i="1"/>
  <c r="AK125" i="1" s="1"/>
  <c r="R53" i="1"/>
  <c r="U53" i="1" s="1"/>
  <c r="V53" i="1" s="1"/>
  <c r="U30" i="1"/>
  <c r="V30" i="1" s="1"/>
  <c r="U54" i="1"/>
  <c r="V54" i="1" s="1"/>
  <c r="U37" i="1"/>
  <c r="V37" i="1" s="1"/>
  <c r="U38" i="1"/>
  <c r="V38" i="1" s="1"/>
  <c r="K72" i="1"/>
  <c r="AL72" i="1" s="1"/>
  <c r="K82" i="1"/>
  <c r="AK82" i="1" s="1"/>
  <c r="K87" i="1"/>
  <c r="AK87" i="1" s="1"/>
  <c r="L109" i="1"/>
  <c r="L72" i="1"/>
  <c r="AL16" i="1"/>
  <c r="K78" i="1"/>
  <c r="AK78" i="1" s="1"/>
  <c r="K109" i="1"/>
  <c r="AK109" i="1" s="1"/>
  <c r="U29" i="1"/>
  <c r="V29" i="1" s="1"/>
  <c r="U52" i="1"/>
  <c r="V52" i="1" s="1"/>
  <c r="AK120" i="1"/>
  <c r="K57" i="1"/>
  <c r="AK57" i="1" s="1"/>
  <c r="R32" i="1"/>
  <c r="U32" i="1" s="1"/>
  <c r="V32" i="1" s="1"/>
  <c r="U36" i="1"/>
  <c r="V36" i="1" s="1"/>
  <c r="AK18" i="1"/>
  <c r="AL18" i="1"/>
  <c r="AK63" i="1"/>
  <c r="AL63" i="1"/>
  <c r="AK156" i="1"/>
  <c r="AL156" i="1"/>
  <c r="AK154" i="1"/>
  <c r="AL154" i="1"/>
  <c r="AL61" i="1"/>
  <c r="L6" i="1"/>
  <c r="AL148" i="1"/>
  <c r="K31" i="1"/>
  <c r="L31" i="1"/>
  <c r="N12" i="1"/>
  <c r="AK146" i="1"/>
  <c r="K11" i="1"/>
  <c r="AL11" i="1" s="1"/>
  <c r="AK9" i="1"/>
  <c r="L3" i="1" l="1"/>
  <c r="AK6" i="1"/>
  <c r="K3" i="1"/>
  <c r="AK3" i="1" s="1"/>
  <c r="AK50" i="1"/>
  <c r="AL6" i="1"/>
  <c r="AL87" i="1"/>
  <c r="AK102" i="1"/>
  <c r="AL120" i="1"/>
  <c r="AL67" i="1"/>
  <c r="AL144" i="1"/>
  <c r="AK72" i="1"/>
  <c r="AL109" i="1"/>
  <c r="AL125" i="1"/>
  <c r="AL78" i="1"/>
  <c r="AL57" i="1"/>
  <c r="AK14" i="1"/>
  <c r="AK11" i="1"/>
  <c r="AL82" i="1"/>
  <c r="AK39" i="1"/>
  <c r="AL39" i="1"/>
  <c r="AL31" i="1"/>
  <c r="AK31" i="1"/>
  <c r="AL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Majirská Mária</author>
    <author>tc={52D93298-C38A-4812-83BC-B4459B92DDCF}</author>
    <author>Eliašová Martina</author>
  </authors>
  <commentList>
    <comment ref="W2" authorId="0" shapeId="0" xr:uid="{00000000-0006-0000-0000-000001000000}">
      <text>
        <r>
          <rPr>
            <b/>
            <sz val="9"/>
            <color indexed="81"/>
            <rFont val="Segoe UI"/>
            <family val="2"/>
            <charset val="238"/>
          </rPr>
          <t>Majirská Mária:</t>
        </r>
        <r>
          <rPr>
            <sz val="9"/>
            <color indexed="81"/>
            <rFont val="Segoe UI"/>
            <family val="2"/>
            <charset val="238"/>
          </rPr>
          <t xml:space="preserve">
 0. N/A - povoľovacie procesy sa neuplatňujú (soft projekty)
1. Štádium projektového zámeru
2. Spracovaná štúdia (architektonická / uskutočniteľnosti a pod.) 
3. Hotová dokumentácia pre územné rozhodnutie 
4. Hotová dokumentácia pre stavebné povolenie
5. Vydané právoplatné stavebné povolenie / povolená ohláška
6. Hotová dokumentácia pre realizáciu stavby
7. Ukončené verejné obstarávanie na zhotoviteľa</t>
        </r>
      </text>
    </comment>
    <comment ref="C4" authorId="0" shapeId="0" xr:uid="{00000000-0006-0000-0000-000002000000}">
      <text>
        <r>
          <rPr>
            <b/>
            <sz val="9"/>
            <color indexed="81"/>
            <rFont val="Segoe UI"/>
            <family val="2"/>
            <charset val="238"/>
          </rPr>
          <t>Majirská Mária:</t>
        </r>
        <r>
          <rPr>
            <sz val="9"/>
            <color indexed="81"/>
            <rFont val="Segoe UI"/>
            <family val="2"/>
            <charset val="238"/>
          </rPr>
          <t xml:space="preserve">
Stabilizácia ľudských zdrojov
</t>
        </r>
      </text>
    </comment>
    <comment ref="C5" authorId="0" shapeId="0" xr:uid="{00000000-0006-0000-0000-000003000000}">
      <text>
        <r>
          <rPr>
            <b/>
            <sz val="9"/>
            <color indexed="81"/>
            <rFont val="Segoe UI"/>
            <family val="2"/>
            <charset val="238"/>
          </rPr>
          <t>Majirská Mária:</t>
        </r>
        <r>
          <rPr>
            <sz val="9"/>
            <color indexed="81"/>
            <rFont val="Segoe UI"/>
            <family val="2"/>
            <charset val="238"/>
          </rPr>
          <t xml:space="preserve">
Stabilizácia ľudských zdrojov
</t>
        </r>
      </text>
    </comment>
    <comment ref="C7" authorId="0" shapeId="0" xr:uid="{E9A397CD-096C-4452-9EB4-855D42B87BD7}">
      <text>
        <r>
          <rPr>
            <b/>
            <sz val="9"/>
            <color indexed="81"/>
            <rFont val="Segoe UI"/>
            <family val="2"/>
            <charset val="238"/>
          </rPr>
          <t>Majirská Mária:</t>
        </r>
        <r>
          <rPr>
            <sz val="9"/>
            <color indexed="81"/>
            <rFont val="Segoe UI"/>
            <family val="2"/>
            <charset val="238"/>
          </rPr>
          <t xml:space="preserve">
Stabilizácia ľudských zdrojov
</t>
        </r>
      </text>
    </comment>
    <comment ref="C8" authorId="0" shapeId="0" xr:uid="{00000000-0006-0000-0000-000004000000}">
      <text>
        <r>
          <rPr>
            <b/>
            <sz val="9"/>
            <color indexed="81"/>
            <rFont val="Segoe UI"/>
            <family val="2"/>
            <charset val="238"/>
          </rPr>
          <t>Majirská Mária:</t>
        </r>
        <r>
          <rPr>
            <sz val="9"/>
            <color indexed="81"/>
            <rFont val="Segoe UI"/>
            <family val="2"/>
            <charset val="238"/>
          </rPr>
          <t xml:space="preserve">
Stabilizácia ľudských zdrojov
</t>
        </r>
      </text>
    </comment>
    <comment ref="C10" authorId="0" shapeId="0" xr:uid="{00000000-0006-0000-0000-00000C000000}">
      <text>
        <r>
          <rPr>
            <b/>
            <sz val="9"/>
            <color indexed="81"/>
            <rFont val="Segoe UI"/>
            <family val="2"/>
            <charset val="238"/>
          </rPr>
          <t>Majirská Mária:</t>
        </r>
        <r>
          <rPr>
            <sz val="9"/>
            <color indexed="81"/>
            <rFont val="Segoe UI"/>
            <family val="2"/>
            <charset val="238"/>
          </rPr>
          <t xml:space="preserve">
Stabilizácia ľudských zdrojov
</t>
        </r>
      </text>
    </comment>
    <comment ref="C12" authorId="0" shapeId="0" xr:uid="{00000000-0006-0000-0000-00000D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Majirská Mária:
</t>
        </r>
      </text>
    </comment>
    <comment ref="C13" authorId="0" shapeId="0" xr:uid="{00000000-0006-0000-0000-00000E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Majirská Mária:
</t>
        </r>
      </text>
    </comment>
    <comment ref="C15" authorId="0" shapeId="0" xr:uid="{00000000-0006-0000-0000-00000F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Majirská Mária:
</t>
        </r>
      </text>
    </comment>
    <comment ref="C17" authorId="0" shapeId="0" xr:uid="{00000000-0006-0000-0000-000010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Majirská Mária:
</t>
        </r>
      </text>
    </comment>
    <comment ref="C19" authorId="0" shapeId="0" xr:uid="{00000000-0006-0000-0000-000011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Majirská Mária:
</t>
        </r>
      </text>
    </comment>
    <comment ref="C21" authorId="0" shapeId="0" xr:uid="{00000000-0006-0000-0000-000012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Majirská Mária:
</t>
        </r>
      </text>
    </comment>
    <comment ref="C23" authorId="0" shapeId="0" xr:uid="{00000000-0006-0000-0000-000013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Majirská Mária:
</t>
        </r>
      </text>
    </comment>
    <comment ref="C25" authorId="0" shapeId="0" xr:uid="{00000000-0006-0000-0000-000014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Majirská Mária:
</t>
        </r>
      </text>
    </comment>
    <comment ref="C27" authorId="0" shapeId="0" xr:uid="{00000000-0006-0000-0000-000015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Majirská Mária:
</t>
        </r>
      </text>
    </comment>
    <comment ref="E30" authorId="0" shapeId="0" xr:uid="{A5FAC4EC-6A02-4E62-87C8-31EFDC31A592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Zmeniť na: C1.1 Rozvoj kvality doplnkovej infraštruktúry verejnej dopravy v SPR Šariš v nadväznosti na R4, priemyselné parky a strediská CR</t>
        </r>
      </text>
    </comment>
    <comment ref="F42" authorId="0" shapeId="0" xr:uid="{00000000-0006-0000-0000-00001E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Majirská Mária:
Predmetný úsek sa nachádza v okrese Prešov, v katastrálnom území obcí Haniska, Kendice, Drienovská Nová Ves, Ličartovce, Janovík, Bretejovce, Seniakovce a rieši realizáciu PD časti EuroVela 11 - cyklistickej trasy medzinárodného významu, ktorá vyžaduje vysoký štandard technickej realizácie zaručujúci celoročnú zjazdnosť, prepojenosť či rovnakú kvalitu povrchu, čím sa zvyšuje aj jej dopravná funkcia a tým aj zlepšenie dopranej obslužnosti územia pre miestnych obyvateľov.
•	 začiatok plánovaného napojenia 
            - v súradniciach GPS zemepisnej šírky (lat) 48.957634 a dĺžky (lon) 21.237982
- katastrálne územie obce Haniska;                    
•	koniec plánovaného napojenia  
            - v súradniciach GPS zemepisnej šírky (lat) 48.815710 a dĺžky (lon) 21.300166
- hranica krajov PSK/KSK.          </t>
        </r>
      </text>
    </comment>
    <comment ref="F43" authorId="0" shapeId="0" xr:uid="{00000000-0006-0000-0000-000020000000}">
      <text>
        <r>
          <rPr>
            <b/>
            <sz val="9"/>
            <color indexed="81"/>
            <rFont val="Segoe UI"/>
            <family val="2"/>
            <charset val="238"/>
          </rPr>
          <t>Majirská Mária:</t>
        </r>
        <r>
          <rPr>
            <sz val="9"/>
            <color indexed="81"/>
            <rFont val="Segoe UI"/>
            <family val="2"/>
            <charset val="238"/>
          </rPr>
          <t xml:space="preserve">
úsek Torysa a Krivany, úsek Lipany, úsek Rožkovany</t>
        </r>
      </text>
    </comment>
    <comment ref="F51" authorId="0" shapeId="0" xr:uid="{00000000-0006-0000-0000-000021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úprava križovattky na kruhovú križovatku a rekonštrukcia cesty III/3227 v smere na Hrabušice s návrhom rekonštrukcie mostného objektu a výstavbou chýbajúceho chodníka, rekonštrukcia cesty II/536</t>
        </r>
      </text>
    </comment>
    <comment ref="F52" authorId="0" shapeId="0" xr:uid="{00000000-0006-0000-0000-000022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trasa prechádza cez územie určené na výstavbu priemyselného parku v lokalitách Lomnické pole a Na rovni, križuje Studený potok a cesti III/3102 do obce Stará Lesná  - vzhľadom na veľký rozsah investície je potrebné vybrať vhodný úsek
</t>
        </r>
      </text>
    </comment>
    <comment ref="F54" authorId="0" shapeId="0" xr:uid="{00000000-0006-0000-0000-000023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od napojenia na cestu I/18 po napojenie na cestu III/537, rekonštrukcia cesty, mosty,priepusty</t>
        </r>
      </text>
    </comment>
    <comment ref="F60" authorId="0" shapeId="0" xr:uid="{00000000-0006-0000-0000-000024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Predmetný úsek sa nachádza v okrese Stará Ľubovňa, v katastrálnom území obcí Chmeľnica, Plavnica,  Plaveč, Orlov a rieši realizáciu časti EuroVela 11 - cyklistickej trasy medzinárodného významu, ktorá vyžaduje vysoký štandard technickej realizácie zaručujúci celoročnú zjazdnosť prepojenosť či rovnakú kvalitu povrchu, čím sa zvyšuje aj jej dopravná funkcia a tým aj zlepšenie dopranej obslužnosti územia pre miestnych obyvateľov.
začiatok plánovaného napojenia 
            - v súradniciach GPS zemepisnej šírky (lat) 49.294086 a dĺžky (lon) 20.753288
- križovatka miestnych komunikácií v  obci Gánovce                    
•	koniec plánovaného napojenia  
            - v súradniciach GPS zemepisnej šírky (lat) 49.324300 a dĺžky (lon) 20.894100
- hranica krajov PSK/KSK          
vrátane geodetického zamerania pre majetkoprávne účely „vetva B“ v km 2,300-2,550 a km 2,975-3,050 podľa priloženej situácie.
Smerové vedenie cyklistickej trasy je podľa predbežného terénneho prieskumu odhadované v orientačnej dĺžke 21,8 km.</t>
        </r>
      </text>
    </comment>
    <comment ref="Y62" authorId="0" shapeId="0" xr:uid="{00000000-0006-0000-0000-000025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TatryPredmetom projektu v časti analýza dopravy je vytvorenie systému blokov zberu, uskladňovania, spracovania a vyhodnocovania údajov v dopravnom ekosystémeVysokých Tatier. Tento ekosystém je významnou súčasťou dopravnej infraštruktúry PSK s vysokým potenciálom ďalšieho rozvoja vzhľadom na regionálne inadregionálne a turistické využitie. Práve kombinácia využitia dopravného ekosystému Vysokých Tatier z neho robí na ďalší rozvoj veľmi citlivú a exponovanúoblasť. Je potrebné mať dostatočnú údajovú základňu pre riadenie dopravy v tomto ekosystéme, nakoľko každý zásah do jeho regulácie sa odrazí na tranzitealebo turizme, v oboch prípadoch však s dopadom ako na citlivo vnímané životné prostredie, tak na hospodársku výkonnosť regiónu a celkovú kvalitu života.Cieľom je získať infraštruktúru, nástroje a zázemie na odborné vyhodnocovanie, riadenie, modelovanie a plánovanie dopravných ekosystémov na základeobjektívneho a verného virtuálneho obrazu o reálnej a predikovateľnej situácii v prostredí Vysokých Tatier a priľahlých centier. Situačný obraz bude vytváranýstatickými a dynamickými údajmi o pohybe osôb a vozidiel, hydrometeorologickými údajmi, údajmi o emisných stavoch a ďalšími údajmi schopnými zobraziťaktuálny stav. Spolu s nástrojmi na podporu riadenia, simulácií, modelovania a umelej inteligencie bude možné optimalizovať aktuálnu situáciu a predikovaťkrátkodobé a strednodobé výhľady celkového diania v Tatrách. Oblasť projektu Analýza dopravy pozostáva z nasledujúcich blokov: Blok zhromažďovania údajov (Data Capturing), Blok dátového skladu (Data Warehouse), Analyticko-modelové nástroje (Data Engines), Centrálna smart platforma</t>
        </r>
      </text>
    </comment>
    <comment ref="C64" authorId="0" shapeId="0" xr:uid="{00000000-0006-0000-0000-000026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Majirská Mária:
Komplexný integrovaný rozvoj komunít na území PSK
</t>
        </r>
      </text>
    </comment>
    <comment ref="C66" authorId="0" shapeId="0" xr:uid="{00000000-0006-0000-0000-000027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Majirská Mária:
Komplexný integrovaný rozvoj komunít na území PSK
</t>
        </r>
      </text>
    </comment>
    <comment ref="C68" authorId="0" shapeId="0" xr:uid="{00000000-0006-0000-0000-00002D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Majirská Mária:
Komplexný integrovaný rozvoj komunít na území PSK
</t>
        </r>
      </text>
    </comment>
    <comment ref="C69" authorId="0" shapeId="0" xr:uid="{00000000-0006-0000-0000-00002E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Majirská Mária:
Komplexný integrovaný rozvoj komunít na území PSK
</t>
        </r>
      </text>
    </comment>
    <comment ref="C70" authorId="0" shapeId="0" xr:uid="{00000000-0006-0000-0000-00002F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Majirská Mária:
Komplexný integrovaný rozvoj komunít na území PSK
</t>
        </r>
      </text>
    </comment>
    <comment ref="C71" authorId="0" shapeId="0" xr:uid="{00000000-0006-0000-0000-000030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Majirská Mária:
Komplexný integrovaný rozvoj komunít na území PSK
</t>
        </r>
      </text>
    </comment>
    <comment ref="C73" authorId="0" shapeId="0" xr:uid="{00000000-0006-0000-0000-000031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Majirská Mária:
Komplexný integrovaný rozvoj komunít na území PSK
</t>
        </r>
      </text>
    </comment>
    <comment ref="C75" authorId="0" shapeId="0" xr:uid="{00000000-0006-0000-0000-000032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Majirská Mária:
Komplexný integrovaný rozvoj komunít na území PSK
</t>
        </r>
      </text>
    </comment>
    <comment ref="C76" authorId="0" shapeId="0" xr:uid="{00000000-0006-0000-0000-000033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Majirská Mária:
Komplexný integrovaný rozvoj komunít na území PSK
</t>
        </r>
      </text>
    </comment>
    <comment ref="C77" authorId="0" shapeId="0" xr:uid="{00000000-0006-0000-0000-000034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Majirská Mária:
Komplexný integrovaný rozvoj komunít na území PSK
</t>
        </r>
      </text>
    </comment>
    <comment ref="C79" authorId="0" shapeId="0" xr:uid="{00000000-0006-0000-0000-000035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Majirská Mária:
Komplexný integrovaný rozvoj komunít na území PSK
</t>
        </r>
      </text>
    </comment>
    <comment ref="C80" authorId="0" shapeId="0" xr:uid="{00000000-0006-0000-0000-000036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Majirská Mária:
Komplexný integrovaný rozvoj komunít na území PSK
</t>
        </r>
      </text>
    </comment>
    <comment ref="C81" authorId="0" shapeId="0" xr:uid="{00000000-0006-0000-0000-000037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Majirská Mária:
Komplexný integrovaný rozvoj komunít na území PSK
</t>
        </r>
      </text>
    </comment>
    <comment ref="C83" authorId="0" shapeId="0" xr:uid="{00000000-0006-0000-0000-000038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Majirská Mária:
Komplexný integrovaný rozvoj komunít na území PSK
</t>
        </r>
      </text>
    </comment>
    <comment ref="C84" authorId="0" shapeId="0" xr:uid="{00000000-0006-0000-0000-000039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Majirská Mária:
Komplexný integrovaný rozvoj komunít na území PSK
</t>
        </r>
      </text>
    </comment>
    <comment ref="F84" authorId="1" shapeId="0" xr:uid="{52D93298-C38A-4812-83BC-B4459B92DDCF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vyradiť na základe informácie žiadateľa
</t>
        </r>
      </text>
    </comment>
    <comment ref="C85" authorId="0" shapeId="0" xr:uid="{00000000-0006-0000-0000-00003A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Majirská Mária:
Komplexný integrovaný rozvoj komunít na území PSK
</t>
        </r>
      </text>
    </comment>
    <comment ref="C86" authorId="0" shapeId="0" xr:uid="{00000000-0006-0000-0000-00003B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Majirská Mária:
Komplexný integrovaný rozvoj komunít na území PSK
</t>
        </r>
      </text>
    </comment>
    <comment ref="C88" authorId="0" shapeId="0" xr:uid="{00000000-0006-0000-0000-00003C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89" authorId="0" shapeId="0" xr:uid="{00000000-0006-0000-0000-00003D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90" authorId="0" shapeId="0" xr:uid="{00000000-0006-0000-0000-00003E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91" authorId="0" shapeId="0" xr:uid="{00000000-0006-0000-0000-00003F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92" authorId="0" shapeId="0" xr:uid="{00000000-0006-0000-0000-000040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93" authorId="0" shapeId="0" xr:uid="{00000000-0006-0000-0000-000041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94" authorId="0" shapeId="0" xr:uid="{00000000-0006-0000-0000-000042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95" authorId="0" shapeId="0" xr:uid="{00000000-0006-0000-0000-000043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96" authorId="0" shapeId="0" xr:uid="{00000000-0006-0000-0000-000044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97" authorId="0" shapeId="0" xr:uid="{00000000-0006-0000-0000-000045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98" authorId="0" shapeId="0" xr:uid="{00000000-0006-0000-0000-000046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99" authorId="0" shapeId="0" xr:uid="{00000000-0006-0000-0000-000047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100" authorId="0" shapeId="0" xr:uid="{00000000-0006-0000-0000-000048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103" authorId="0" shapeId="0" xr:uid="{00000000-0006-0000-0000-000049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104" authorId="0" shapeId="0" xr:uid="{00000000-0006-0000-0000-00004A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106" authorId="0" shapeId="0" xr:uid="{00000000-0006-0000-0000-00004B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107" authorId="0" shapeId="0" xr:uid="{00000000-0006-0000-0000-00004C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108" authorId="0" shapeId="0" xr:uid="{00000000-0006-0000-0000-00004D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110" authorId="0" shapeId="0" xr:uid="{00000000-0006-0000-0000-00004E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121" authorId="0" shapeId="0" xr:uid="{00000000-0006-0000-0000-00004F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124" authorId="0" shapeId="0" xr:uid="{00000000-0006-0000-0000-000050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126" authorId="0" shapeId="0" xr:uid="{00000000-0006-0000-0000-000051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F126" authorId="2" shapeId="0" xr:uid="{00000000-0006-0000-0000-000052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Eliašová Martina:
v RISKu je zatiaľ nahodené PZ na III.etapu      Warhol City III.etapa na 2 mil.€
</t>
        </r>
      </text>
    </comment>
    <comment ref="M126" authorId="2" shapeId="0" xr:uid="{00000000-0006-0000-0000-000053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Eliašová Martina:
7 mil.dotácia z Ministerstva financií </t>
        </r>
      </text>
    </comment>
    <comment ref="C127" authorId="0" shapeId="0" xr:uid="{00000000-0006-0000-0000-000054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128" authorId="0" shapeId="0" xr:uid="{00000000-0006-0000-0000-000055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129" authorId="0" shapeId="0" xr:uid="{00000000-0006-0000-0000-000056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130" authorId="0" shapeId="0" xr:uid="{00000000-0006-0000-0000-000057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131" authorId="0" shapeId="0" xr:uid="{00000000-0006-0000-0000-000058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132" authorId="0" shapeId="0" xr:uid="{00000000-0006-0000-0000-000059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133" authorId="0" shapeId="0" xr:uid="{00000000-0006-0000-0000-00005A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134" authorId="0" shapeId="0" xr:uid="{00000000-0006-0000-0000-00005B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135" authorId="0" shapeId="0" xr:uid="{00000000-0006-0000-0000-00005C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136" authorId="0" shapeId="0" xr:uid="{00000000-0006-0000-0000-00005D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137" authorId="0" shapeId="0" xr:uid="{00000000-0006-0000-0000-00005E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138" authorId="0" shapeId="0" xr:uid="{00000000-0006-0000-0000-00005F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139" authorId="0" shapeId="0" xr:uid="{00000000-0006-0000-0000-000060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140" authorId="0" shapeId="0" xr:uid="{00000000-0006-0000-0000-000061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141" authorId="0" shapeId="0" xr:uid="{00000000-0006-0000-0000-000062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145" authorId="0" shapeId="0" xr:uid="{00000000-0006-0000-0000-000064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147" authorId="0" shapeId="0" xr:uid="{00000000-0006-0000-0000-000065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149" authorId="0" shapeId="0" xr:uid="{00000000-0006-0000-0000-000066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151" authorId="0" shapeId="0" xr:uid="{00000000-0006-0000-0000-000067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Integrovaný systém rozvoja ekologického a kultúrno-poznávacieho cestovného ruchu  v SPR Horný Zemplín</t>
        </r>
      </text>
    </comment>
    <comment ref="C153" authorId="0" shapeId="0" xr:uid="{00000000-0006-0000-0000-000068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Zabezpečenie personálnych kapacít a technológií v oblasti IT, digitalizácie a dátovej analytiky vrátane osvetovej činnosti s dôrazom na územný rozvoj</t>
        </r>
      </text>
    </comment>
    <comment ref="C155" authorId="0" shapeId="0" xr:uid="{00000000-0006-0000-0000-000069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Zabezpečenie personálnych kapacít a technológií v oblasti IT, digitalizácie a dátovej analytiky vrátane osvetovej činnosti s dôrazom na územný rozvoj</t>
        </r>
      </text>
    </comment>
    <comment ref="C157" authorId="0" shapeId="0" xr:uid="{00000000-0006-0000-0000-00006B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Zabezpečenie personálnych kapacít a technológií v oblasti IT, digitalizácie a dátovej analytiky vrátane osvetovej činnosti s dôrazom na územný rozvoj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Majirská Mária</author>
  </authors>
  <commentList>
    <comment ref="T1" authorId="0" shapeId="0" xr:uid="{00000000-0006-0000-0100-000001000000}">
      <text>
        <r>
          <rPr>
            <b/>
            <sz val="9"/>
            <color indexed="81"/>
            <rFont val="Segoe UI"/>
            <family val="2"/>
            <charset val="238"/>
          </rPr>
          <t>Majirská Mária:</t>
        </r>
        <r>
          <rPr>
            <sz val="9"/>
            <color indexed="81"/>
            <rFont val="Segoe UI"/>
            <family val="2"/>
            <charset val="238"/>
          </rPr>
          <t xml:space="preserve">
 0. N/A - povoľovacie procesy sa neuplatňujú (soft projekty)
1. Štádium projektového zámeru
2. Spracovaná štúdia (architektonická / uskutočniteľnosti a pod.) 
3. Hotová dokumentácia pre územné rozhodnutie 
4. Hotová dokumentácia pre stavebné povolenie
5. Vydané právoplatné stavebné povolenie / povolená ohláška
6. Hotová dokumentácia pre realizáciu stavby
7. Ukončené verejné obstarávanie na zhotoviteľa</t>
        </r>
      </text>
    </comment>
    <comment ref="B37" authorId="0" shapeId="0" xr:uid="{00000000-0006-0000-0100-000002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Rozvoj dopravnej obslužnosti v SPR Šariš</t>
        </r>
      </text>
    </comment>
    <comment ref="B38" authorId="0" shapeId="0" xr:uid="{00000000-0006-0000-0100-000003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Rozvoj dopravnej obslužnosti v SPR Šariš</t>
        </r>
      </text>
    </comment>
    <comment ref="B39" authorId="0" shapeId="0" xr:uid="{00000000-0006-0000-0100-000004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Rozvoj dopravnej obslužnosti v SPR Šariš</t>
        </r>
      </text>
    </comment>
    <comment ref="B40" authorId="0" shapeId="0" xr:uid="{00000000-0006-0000-0100-000005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Rozvoj dopravnej obslužnosti v SPR Šariš</t>
        </r>
      </text>
    </comment>
    <comment ref="B41" authorId="0" shapeId="0" xr:uid="{00000000-0006-0000-0100-000006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Rozvoj dopravnej obslužnosti v SPR Šariš</t>
        </r>
      </text>
    </comment>
    <comment ref="B42" authorId="0" shapeId="0" xr:uid="{00000000-0006-0000-0100-000007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Rozvoj dopravnej obslužnosti v SPR Šariš</t>
        </r>
      </text>
    </comment>
    <comment ref="B43" authorId="0" shapeId="0" xr:uid="{00000000-0006-0000-0100-000008000000}">
      <text>
        <r>
          <rPr>
            <sz val="11"/>
            <color theme="1"/>
            <rFont val="Calibri"/>
            <family val="2"/>
            <charset val="238"/>
            <scheme val="minor"/>
          </rPr>
          <t>Majirská Mária:
Rozvoj dopravnej obslužnosti v SPR Šariš</t>
        </r>
      </text>
    </comment>
  </commentList>
</comments>
</file>

<file path=xl/sharedStrings.xml><?xml version="1.0" encoding="utf-8"?>
<sst xmlns="http://schemas.openxmlformats.org/spreadsheetml/2006/main" count="28673" uniqueCount="592">
  <si>
    <r>
      <rPr>
        <b/>
        <sz val="25"/>
        <color rgb="FF000000"/>
        <rFont val="Calibri"/>
        <family val="2"/>
        <charset val="238"/>
        <scheme val="minor"/>
      </rPr>
      <t>Zoznam projektových zámerov zo zásobníka projektov, predklada</t>
    </r>
    <r>
      <rPr>
        <b/>
        <sz val="25"/>
        <rFont val="Calibri"/>
        <family val="2"/>
        <charset val="238"/>
        <scheme val="minor"/>
      </rPr>
      <t xml:space="preserve">ných na: 4.zasadnutie Rady partnerstva Prešovského kraja dňa 6.10.2023, 5.zasadnutie dňa 23.11.2023, 6. zasadnutie dňa 13.12.2023, 9.zasadnutie dňa 25.3.2024, 10.zasadnutie 3.6.2024, </t>
    </r>
    <r>
      <rPr>
        <b/>
        <sz val="25"/>
        <color rgb="FFFF0000"/>
        <rFont val="Calibri"/>
        <family val="2"/>
        <charset val="238"/>
        <scheme val="minor"/>
      </rPr>
      <t>11.zasadnutie 30.9.2024</t>
    </r>
  </si>
  <si>
    <t xml:space="preserve">Dátum schválenia zaradenia do zoznamu </t>
  </si>
  <si>
    <t>Dátum schválenia PZ</t>
  </si>
  <si>
    <t>Integrovaný projektový balík IÚS</t>
  </si>
  <si>
    <t xml:space="preserve">Opatrenie Programu Slovensko                </t>
  </si>
  <si>
    <t>Opatrenie IÚS</t>
  </si>
  <si>
    <t>Názov projektového zámeru IÚS</t>
  </si>
  <si>
    <t>Typ žiadateľa:    PSK/OvZP/región</t>
  </si>
  <si>
    <t>Názov žiadateľa</t>
  </si>
  <si>
    <t>SPR</t>
  </si>
  <si>
    <t>Alokácia z Programu Slovensko na opatrenia (= príspevok z EÚ bez ŠR a spolufinancovania žiadateľa)</t>
  </si>
  <si>
    <r>
      <t xml:space="preserve">Žiadaná alokácia z IÚS  </t>
    </r>
    <r>
      <rPr>
        <sz val="12"/>
        <rFont val="Calibri"/>
        <family val="2"/>
        <charset val="238"/>
        <scheme val="minor"/>
      </rPr>
      <t>(EFRR - 85%)</t>
    </r>
  </si>
  <si>
    <r>
      <t xml:space="preserve">Spolufinancovanie, t.j. ŠR a vlastné zdroje </t>
    </r>
    <r>
      <rPr>
        <sz val="12"/>
        <rFont val="Calibri"/>
        <family val="2"/>
        <charset val="238"/>
        <scheme val="minor"/>
      </rPr>
      <t>(15%)</t>
    </r>
  </si>
  <si>
    <t>Celková žiadaná suma na investíciu/mäkký projekt</t>
  </si>
  <si>
    <t>Žiadané v projektovom zámere (COV)</t>
  </si>
  <si>
    <t>Fond EU %(EFRR, ESF+, KF) - suma 85 % COV, alebo 70 % v prípade technickej pomoci a pod.</t>
  </si>
  <si>
    <t>Plnenie alokácie P SK</t>
  </si>
  <si>
    <t>Zostatok alokácie v rámci opatrení IÚS predkladaných do RP 6.10.2023 /13.12.2023  za celé územie PSK</t>
  </si>
  <si>
    <r>
      <t xml:space="preserve">Pripravenosť PZ                      	</t>
    </r>
    <r>
      <rPr>
        <i/>
        <sz val="12"/>
        <rFont val="Calibri"/>
        <family val="2"/>
        <charset val="238"/>
        <scheme val="minor"/>
      </rPr>
      <t xml:space="preserve">N/A soft projekt,1 štádium projektového zámeru,2 spracovaná štúdia, 3 hotová DUR, 4 hotová DSP, 5 právoplatné SP,,6 hotová DpRS,7 ukončené VO   </t>
    </r>
    <r>
      <rPr>
        <b/>
        <i/>
        <sz val="12"/>
        <rFont val="Calibri"/>
        <family val="2"/>
        <charset val="238"/>
        <scheme val="minor"/>
      </rPr>
      <t xml:space="preserve">  </t>
    </r>
  </si>
  <si>
    <t xml:space="preserve">Poznámka </t>
  </si>
  <si>
    <t>Súčet navrhovaných projektových zámerov  na zasadnutie RP (25.3.2024)</t>
  </si>
  <si>
    <t>IPB A  Stabilizácia ľudských zdrojov Prešovského kraja</t>
  </si>
  <si>
    <t>1.1.1 Podpora medzisektorovej spolupráce v
oblasti výskumu, vývoja a inovácií a
zvyšovanie výskumných a inovačných
kapacít v podnikoch</t>
  </si>
  <si>
    <t>A1.1 Podpora zručností pre posilnenie konkurencieschopnosti a hospodárskeho rastu a budovanie kapacít</t>
  </si>
  <si>
    <t>Transformácia Inovačného partnerského centra na regionálnu inovačnú autoritu PSK (IPC 2.0)</t>
  </si>
  <si>
    <t>OvZP</t>
  </si>
  <si>
    <t>IPC</t>
  </si>
  <si>
    <t>SPR Šariš, Spiš, Horný Zemplín</t>
  </si>
  <si>
    <t>x</t>
  </si>
  <si>
    <t>N</t>
  </si>
  <si>
    <t>povoľovacie procesy sa neuplatňujú (soft projekt), zníženie alokácie 3.6.2024</t>
  </si>
  <si>
    <t>Analyticko-strategická jednotka podpory inovačného ekosystému</t>
  </si>
  <si>
    <t>PSK</t>
  </si>
  <si>
    <t xml:space="preserve">PSK </t>
  </si>
  <si>
    <t>povoľovacie procesy sa neuplatňujú (soft projekt),  zníženie alokácie 3.6.2024, presun do 1.4.1</t>
  </si>
  <si>
    <t xml:space="preserve">SPOLU: </t>
  </si>
  <si>
    <t>preradené z RSO4.2</t>
  </si>
  <si>
    <t>1.4.1 Zručnosti pre posilnenie konkurencieschopnosti a hospodárskeho rastu a budovanie kapacít pre SK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</si>
  <si>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A1.1 Podpora zručností pre posilnenie konkurencieschopnosti a hospodárskeho rastu a budovanie kapacít</t>
  </si>
  <si>
    <t xml:space="preserve">Regionálne centrum pre inteligentnú špecializáciu PSK, Talentcentrum                                    </t>
  </si>
  <si>
    <t xml:space="preserve">Šariš </t>
  </si>
  <si>
    <r>
      <t xml:space="preserve">   Zdravotnícky kampus/ Centrum simulačnej medicíny PSK  </t>
    </r>
    <r>
      <rPr>
        <sz val="12"/>
        <rFont val="Calibri"/>
        <family val="2"/>
        <charset val="238"/>
      </rPr>
      <t>(Stredná zdravotnícka škola, Sládkovičova 36, Prešov)</t>
    </r>
  </si>
  <si>
    <t xml:space="preserve">Stredná zdravotnícka škola, Sládkovičova 36, Prešov/ PSK </t>
  </si>
  <si>
    <r>
      <t xml:space="preserve">           </t>
    </r>
    <r>
      <rPr>
        <sz val="12"/>
        <rFont val="Calibri"/>
        <family val="2"/>
        <charset val="238"/>
        <scheme val="minor"/>
      </rPr>
      <t xml:space="preserve">
Hotová dokumentácia pre realizáciu stavby
</t>
    </r>
  </si>
  <si>
    <t>Cieľom Centra je budovať systém schopný efektívne reagovať na aktuálne a budúce požiadavky v oblasti prevencie, diagnostiky, liečby a následnej starostlivosti závažných ochorení vo vzťahu k očakávanej kvalite života.</t>
  </si>
  <si>
    <t>predpoklad realizácie je 2024-2025</t>
  </si>
  <si>
    <t>Bednár</t>
  </si>
  <si>
    <t>presun alokácie z 1.1.1</t>
  </si>
  <si>
    <t xml:space="preserve">6.10.2023 (zrušené 3.6.2024) </t>
  </si>
  <si>
    <t xml:space="preserve">RSO4.2 Zlepšenie rovného prístupu k inkluzívnym a kvalitným službám v oblasti vzdelávania, odbornej prípravy a celoživotného vzdelávania rozvíjaním dostupnej infraštruktúry vrátane posilňovania odolnosti pre dištančné a online vzdelávanie a odbornú prípravu  </t>
  </si>
  <si>
    <t>A1.2 Podpora rozvoja infraštruktúry vzdelávania, odbornej prípravy a celoživotného vzdelávania</t>
  </si>
  <si>
    <t>Spiš</t>
  </si>
  <si>
    <t>M. Vaško</t>
  </si>
  <si>
    <t>Horný Zemplín</t>
  </si>
  <si>
    <t xml:space="preserve">Spiš </t>
  </si>
  <si>
    <t xml:space="preserve">Stredné školy </t>
  </si>
  <si>
    <t>IPB B Regionálne opatrenia pre nízkouhlíkové  a obehové hospodárstvo v Prešovskom kraji</t>
  </si>
  <si>
    <t>Opatrenie 2.1.2 Znižovanie energetickej náročnosti budov</t>
  </si>
  <si>
    <r>
      <rPr>
        <b/>
        <sz val="12"/>
        <rFont val="Calibri"/>
        <family val="2"/>
        <charset val="238"/>
        <scheme val="minor"/>
      </rPr>
      <t xml:space="preserve">Kľúčový projekt: </t>
    </r>
    <r>
      <rPr>
        <sz val="12"/>
        <rFont val="Calibri"/>
        <family val="2"/>
        <charset val="238"/>
        <scheme val="minor"/>
      </rPr>
      <t xml:space="preserve">B1 Efektívnosť a dekarbonizácia verejných budov PSK </t>
    </r>
  </si>
  <si>
    <t>Komplexná rekonštrukcia budov a revitalizácia areálu CSS Dúbrava</t>
  </si>
  <si>
    <t xml:space="preserve">CSS Dúbrava / PSK </t>
  </si>
  <si>
    <t xml:space="preserve">Horný Zemplín </t>
  </si>
  <si>
    <t xml:space="preserve">6.10.2023 (projekt je ukončený) </t>
  </si>
  <si>
    <t xml:space="preserve">Opatrenie 2.1.2 Znižovanie energetickej náročnosti budov, </t>
  </si>
  <si>
    <t xml:space="preserve">Rekonštrukcia internátu SOŠ Lesníckej v Bijacovciach na účel prevádzkovania pobytových sociálnych služieb a služieb zdravotníckej starostlivosti </t>
  </si>
  <si>
    <t>7. realizuje sa</t>
  </si>
  <si>
    <t>2.2.2 Podpora využívania OZE v systémoch zásobovania energiou</t>
  </si>
  <si>
    <t xml:space="preserve">B1.1 Obnoviteľné zdroje energie pre centrálne zásobovanie teplom </t>
  </si>
  <si>
    <t>Zvýšenie podielu obnoviteľných zdrojov tepla v centrálnom zásobovaní teplom v meste Humenné</t>
  </si>
  <si>
    <t xml:space="preserve">región </t>
  </si>
  <si>
    <t xml:space="preserve">Mesto Humenné </t>
  </si>
  <si>
    <t>Opatrenie 1.2.2 Podpora budovania inteligentných miest a regiónov</t>
  </si>
  <si>
    <t>B1.2 Energetická optimalizácia prevádzkovania verejných budov prostredníctvom inteligentného merania</t>
  </si>
  <si>
    <r>
      <rPr>
        <b/>
        <sz val="12"/>
        <color rgb="FF000000"/>
        <rFont val="Calibri"/>
        <scheme val="minor"/>
      </rPr>
      <t xml:space="preserve">Moderné technológie - </t>
    </r>
    <r>
      <rPr>
        <sz val="12"/>
        <color rgb="FF000000"/>
        <rFont val="Calibri"/>
        <scheme val="minor"/>
      </rPr>
      <t>Energetická optimalizácia prevádzkovania verejných budov prostredníctvom inteligentného merania</t>
    </r>
  </si>
  <si>
    <t>PSK/SMART agentúra</t>
  </si>
  <si>
    <t>6.10.2023 schválená suma 342 863,36€ (EFRR), 13.12.2023 navýšená suma na 510 000€ - t.j. presun z IPB G</t>
  </si>
  <si>
    <t xml:space="preserve">Opatrenie 2.6.3 Podpora prípravy odpadov na opätovné použitie, recyklácie odpadov vrátane anaeróbneho a aeróbneho spracovania biologicky rozložiteľných odpadov </t>
  </si>
  <si>
    <t xml:space="preserve">B2 Podpora prípravy odpadov na opätovné použitie a recykláciu </t>
  </si>
  <si>
    <t xml:space="preserve">
 Podpora prípravy odpadov na opätovné použitie a recykláciu stavebného odpadu v rámci správy a údržby a obnovy ciest: „Recyklačné centrum</t>
  </si>
  <si>
    <t>SÚC PSK</t>
  </si>
  <si>
    <t>územie</t>
  </si>
  <si>
    <t> x</t>
  </si>
  <si>
    <t xml:space="preserve">x
</t>
  </si>
  <si>
    <t>2.6.2 Podpora zberu a dobudovania, intenzifikácie a rozšírenia systémov triedeného
zberu komunálneho odpadu</t>
  </si>
  <si>
    <t>B2.2 Podpora systému triedeného zberu komunálneho odpadu</t>
  </si>
  <si>
    <t xml:space="preserve">Zberné dvory </t>
  </si>
  <si>
    <t>2.5.7 Obnova verejnej stokovej siete a čistiarní odpadových vôd v aglomeráciách
nad 2 000 EO</t>
  </si>
  <si>
    <t>B2.3 Obnova environmentálnej infraštruktúry v Prešovskom kraji 
(v aglomeráciách nad 2 000 EO)</t>
  </si>
  <si>
    <t>Verejná kanalizácia - obnova</t>
  </si>
  <si>
    <t>2.5.8 Obnova verejných vodovodov v obciach nad 2000 obyvateľov</t>
  </si>
  <si>
    <t>B 2.4 Obnova verejných vodovodov v Prešovskom kraji  (v obciach nad 2 000 obyvateľov)</t>
  </si>
  <si>
    <t>Verejný vodovod - obnova</t>
  </si>
  <si>
    <r>
      <rPr>
        <b/>
        <sz val="12"/>
        <color rgb="FF000000"/>
        <rFont val="Calibri"/>
        <scheme val="minor"/>
      </rPr>
      <t xml:space="preserve">IPB C Rozvoj dopravnej obslužnosti v SPR Šariš </t>
    </r>
    <r>
      <rPr>
        <b/>
        <sz val="12"/>
        <color rgb="FFFF0000"/>
        <rFont val="Calibri"/>
        <scheme val="minor"/>
      </rPr>
      <t>a Horný Zemplín</t>
    </r>
  </si>
  <si>
    <t xml:space="preserve">Opatrenie 2.8.1  Rozvoj verejnej dopravy </t>
  </si>
  <si>
    <r>
      <rPr>
        <b/>
        <sz val="12"/>
        <rFont val="Calibri"/>
        <family val="2"/>
        <charset val="238"/>
        <scheme val="minor"/>
      </rPr>
      <t xml:space="preserve">Kľúčový projekt: </t>
    </r>
    <r>
      <rPr>
        <sz val="12"/>
        <rFont val="Calibri"/>
        <family val="2"/>
        <charset val="238"/>
        <scheme val="minor"/>
      </rPr>
      <t>C1: Rozvoj udržateľnej a integrovanej verejnej dopravy v SPR Šariš,</t>
    </r>
  </si>
  <si>
    <r>
      <t xml:space="preserve">Rozvoj udržateľnej a integrovanej verejnej dopravy v SPR Šariš – </t>
    </r>
    <r>
      <rPr>
        <sz val="12"/>
        <rFont val="Calibri"/>
        <family val="2"/>
        <charset val="238"/>
        <scheme val="minor"/>
      </rPr>
      <t>Nákup bezemisných elektrobusov / busov na vodíkový pohon) alebo nízkoemisných autobusov pre verejnú integrovanú dopravu s prioritne pre územie Šariš</t>
    </r>
  </si>
  <si>
    <t>0.N/A</t>
  </si>
  <si>
    <t>V rámci jedného z opatrení strategického dokumentu Plánu udržateľnej mobility PSK je kladený dôraz na využívanie ekologických vozidiel v rámci služieb vo verejnom záujme v prímestskej autobusovej dopravy, medzi tieto vozidlá patria bezemisné vozidlá (elektrobusy a vodíkové autobusy) alebo nízkoemisné dopravné prostriedky na LNG (CNG, LPG).</t>
  </si>
  <si>
    <t>Mondek</t>
  </si>
  <si>
    <t>PUM PSK</t>
  </si>
  <si>
    <t xml:space="preserve">N </t>
  </si>
  <si>
    <r>
      <t xml:space="preserve">IPB C Rozvoj dopravnej obslužnosti v SPR Šariš </t>
    </r>
    <r>
      <rPr>
        <b/>
        <sz val="12"/>
        <color rgb="FFFF0000"/>
        <rFont val="Calibri"/>
        <family val="2"/>
        <charset val="238"/>
        <scheme val="minor"/>
      </rPr>
      <t>a Horný Zemplín</t>
    </r>
  </si>
  <si>
    <t>1. Výstavba terminálov integrovanej osobnej prepravy, prestupných uzlov a záchytných parkovísk v SPR
Šariš pozdĺž prepravnej osi Kysak – Prešov – Sabinov – Lipany;
2. Výstavba terminálov integrovanej osobnej prepravy, prestupných uzlov a záchytných parkovísk v SPR
Šariš pozdĺž prepravnej osi Prešov – Bardejov;
3. Modernizácia a výstavba prestupných uzlov (zastávok so zmiešanou obsluhou spojmi mestskej a
regionálnej verejnej osobnej dopravy) na území mesta Prešov a obce Ľubotice</t>
  </si>
  <si>
    <t>6.10.2023 (preschválenie - sumy: 30.9.2024)</t>
  </si>
  <si>
    <t>Opatrenie 3.2.3 Odstránenie kľúčových úzkych miest na cestnej infraštruktúre a zlepšenie regionálnej mobility prostredníctvom modernizácie a výstavby ciest II. a III. triedy</t>
  </si>
  <si>
    <t>C1.2 Zlepšenie regionálnej mobility prostredníctvom modernizácie ciest II. a III. triedy v nadväznosti na R4, priemyselné parky a strediská CR</t>
  </si>
  <si>
    <t>Modernizácia cesty III/3500, Vyšná Voľa - Nižná Voľa</t>
  </si>
  <si>
    <t xml:space="preserve">                                                                            Prebieha verejné obstaravanie PD, následne príprava ohlasenia stavebných úprav</t>
  </si>
  <si>
    <t>Cieľom je zlepšenie stavebno-technického stavu a zabezpečenie odvodnenia komunikácie + rekonštrukcia mostov pozdĺž vybraného úseku? Súlad s P SK, IÚS, PHRSR, s PUM PSK- vysoká priorita, do all horizont 2025, ŠC 2, Opatrenie č. OP 13CD-25((žiadateľ sa pri financovaní PD z IROP  - názov projektu Príprava regionálnych projektov IUS v PSK, Kód žiadosti o NFP 302070CVH5 zaviazal zrealizovať projekt do 5 rokov). Modernizácia cesty prispeje k zlepšeniu kvalitatívnych parametrov, tým k vytvoreniu podmienok k zlepšeniu VOD smerom k mestu Bardejov, je komplementárnym projektom k zámeru vybudovať multimodálny dopravný terminál pozdĺž trate Prešov - Bardejov/Humenné (mesto Bardejov význanmné stredisko CR - UNESCO, existujúci priemyselný  park - hnedý + potenciálny priemyselný park)</t>
  </si>
  <si>
    <t>2025, Podľa PUM 2020-2025</t>
  </si>
  <si>
    <t>Majirská</t>
  </si>
  <si>
    <t>RISK/PZ</t>
  </si>
  <si>
    <t>Preschválenie PZ IÚI</t>
  </si>
  <si>
    <t>Odstránenie bodovej závady na ceste III/3182, Sabinov</t>
  </si>
  <si>
    <t>6. áno                                                                                                                         spracovná DRS, prebieha príprava ohlásenia stavebných úprav</t>
  </si>
  <si>
    <t>Časť rekonštrukcie cestyna ul. Sadová smerom na Červenú vodu. Začína na novovytvorenej križovatke tvaru T ciest III/3181 a III/3182 a končí?. Súlad s P SK, IÚS, PHRSR, s PUM PSK - vysoká priorita, do all horizont 2025, ŠC 2, Opatrenie č. OP 13 CD - 26 (žiadateľ sa pri financovaní PD z IROP  - názov projektu Príprava regionálnych projektov IUS v PSK, Kód žiadosti o NFP 302070CVH5 zaviazal zrealizovať projekt do 5 rokov). Hnedý priemyselný park v blízkosti rekonštrukcie cesty. Rekonštrukciou cesty sa zvýšia kvalitatívne parametre pre cestnú dopravu smerom z obce Červená voda, napojí sa na zrekonštruovanú križovatku na obec Drienica (významné stredisko CR - zimné športy) a most smerom k ceste I/68, tým aj prinesie osoh VOD a je komplementárnym projektom k zámeru vybudovať multimodálny dopravný terminál v meste Sabinov (pozdĺž železničnej trate Kysak - Prešov - Lipany). Sabinovom vedie významná cyklotrasa EUROVELO 11.</t>
  </si>
  <si>
    <t>Zmena pridelenej alokácie po dohode so žiadateľom</t>
  </si>
  <si>
    <t>Modernizácia cesty III/3491, Raslavice – Hertník</t>
  </si>
  <si>
    <t xml:space="preserve">1.                                                        Prebieha príprava na verejné obstaravanie PD, následne príprava ohlasenia stavebných úprav                                                   </t>
  </si>
  <si>
    <t>Cieľom je zlepšenie stavebno-technického stavu a zabezpečenie odvodnenia komunikácie, rozšírenie cesty (celý úsek cesty Herník - Raslavice? preveriť)  Súlad s P SK, IÚS, PHRSR, s PUM PSK- navrhnutý na doplnenie do PUM. Modernizácia cesty prispeje k zlepšeniu kvalitatívnych parametrov, tým k vytvoreniu podmienok k zlepšeniu VOD - vysoký integrálny charakter medzi dvoma významnými dopravnými uzlami - Raslavice ako miestom budúceho multimodálneho dopravného uzla, záchytným parkoviskom v Bartošovciach. V Hertníku sa cesta plynule napojí na (úsek Hertník - Kľušovská Zábava - OP13-CD7- tento úsek sa plánuje zrekonštruovať kedy - preveriť smerom  k mestu Bardejov, je taktiež komplementárnym projektom k zámeru vybudovať multimodálny dopravný terminál pozdĺž trate Prešov - Bardejov/Humenné (mesto Bardejov význanmné stredisko CR - UNESCO, existujúci priemyselný  park - hnedý + potenciálny priemyselný park). Raslavice -rozvinutá podnikateľská oblasť (Rakystav, KOVO, drevospracujúce firmy, stavebniny, plyn-voda-elektro...) (žiadateľ sa pri financovaní PD z IROP  - názov projektu Príprava regionálnych projektov IUS v PSK, Kód žiadosti o NFP 302070CVH5 zaviazal zrealizovať projekt do 5 rokov)</t>
  </si>
  <si>
    <t>2025, bol daný pokyn na zaradenie do PUm</t>
  </si>
  <si>
    <t>Eliminácia bezpečnostných rizík na ceste III/3491, Hertník - Kľušovská Zábava</t>
  </si>
  <si>
    <t>Doplnenie PZ IÚI</t>
  </si>
  <si>
    <t>Rekonštrukcia cesty III/3541, Ladomírová - Vagrinec, II. Etapa</t>
  </si>
  <si>
    <t>6. áno                                                                                                                            spracovná DRS, prebieha príprava podkladov na stavebné povolenie</t>
  </si>
  <si>
    <t>Cieľom je zlepšenie nevyhovujúceho stavu cesty, koridor je viditeľne poškodený dvomi lokálnymi zosuvmi. Súlad s P SK, IÚS, PHRSR, s PUM PSK - vysoká priorita, do all horizont 2025, ŠC 2, Opatrenie č. OP 13 CD - 8 . Projektom sa zlepšia podmienky aj pre VOD smerom k významnému miestu CR ( Ladomirová -drevený kostolík) a k Svidníku (komplementárny projekt k projektu dopravného terminálu na území bez obsluhy železničnou dopravou - Svidník. V katastri obce Ladomirová bude viesť úsek č. 2 plánovanej trasy R4 - Ladomirová - Hunkovce. (žiadateľ sa pri financovaní PD z IROP  - názov projektu Príprava regionálnych projektov IUS v PSK, Kód žiadosti o NFP 302070CVH5 zaviazal zrealizovať projekt do 5 rokov)</t>
  </si>
  <si>
    <t xml:space="preserve">Rekonštrukcia cesty III/3550, Svidník - Vyšná Jedľová, II. Etapa    </t>
  </si>
  <si>
    <t>6. áno                                                                                  finalizácia spracovania PD, príprava podkladov na stavebné povolenie</t>
  </si>
  <si>
    <t>Rekonštrukcia vozovky, odvodnenie, mostných objektov, výmena - doplnenie bezpečnostných zariadení.Súlad s P SK, IÚS, PHRSR, s PUM PSK - vysoká priorita, do all horizont 2025, ŠC 2, Opatrenie č. OP 13 CD - 10 ((žiadateľ sa pri financovaní PD z IROP  - názov projektu Príprava regionálnych projektov IUS v PSK, Kód žiadosti o NFP 302070CVH5 zaviazal zrealizovať projekt do 5 rokov). Projektom sa zlepšia podmienky aj pre VOD k Svidníku (komplementárny projekt k projektu dopravného terminálu na území bez obslhy železničnou dopravou - Svidník). Svidník - potencionálny priemyselný park Svidník - JUH (Petrova dolina). Svidníkom prechádza obchvat R4.</t>
  </si>
  <si>
    <r>
      <rPr>
        <b/>
        <sz val="12"/>
        <rFont val="Calibri"/>
        <family val="2"/>
        <charset val="238"/>
        <scheme val="minor"/>
      </rPr>
      <t>Výstavba kruhovej križovatky na ceste II/545 Kapušany, I. etapa</t>
    </r>
    <r>
      <rPr>
        <sz val="12"/>
        <rFont val="Calibri"/>
        <family val="2"/>
        <charset val="238"/>
        <scheme val="minor"/>
      </rPr>
      <t xml:space="preserve"> </t>
    </r>
  </si>
  <si>
    <t>6. áno                                                                                                                   spracovná DRS, prebieha územné konanie</t>
  </si>
  <si>
    <t>Ide o prestavbu križovatky Kapušany - Fulianka, Podhorany na okružnú križovatku, vrátane opravy mostného objektu. Súlad s P SK, IÚS, PHRSR, s PUM PSK - vysoká priorita, do all horizont 2025, ŠC 2, Opatrenie č. OP 11 CD - 1 II/540 Obchvat obce Kapušany, ako rekonštrukcia OP 8 CD 5,. Realizácia projektu súvisí s komplementárnym projektom záchytného parkoviska P.R s vysokým potenciálom využitia. Kruhová križovatka je posledným úsekom rekonštrukcie cesty II/545, bezpečne sprístupn zrekonštruovaný úsek II/545, jeho napojenie na cestu I/18, následne priemyselný park Grófske. Po miestnych komunikáciách napojí prestupný uzol železničnej dopravy v smere Bardejov-Humenné. Bezprostredne súvisí s plánovanou preložkou cesty III. triedy III/3433 (podľa územného plánu obce) a výstavbou R4, priemyselným parkom Prešov - Grófske</t>
  </si>
  <si>
    <t>2025, Podľa PUM ako rekonštrukcia 2025, ako obchvat 2025-2030</t>
  </si>
  <si>
    <t>nie sú započítané aj PZ pre DOV</t>
  </si>
  <si>
    <t>Opatrenie  3.2.4 Miestne komunikácie</t>
  </si>
  <si>
    <r>
      <rPr>
        <sz val="12"/>
        <color rgb="FF000000"/>
        <rFont val="Calibri"/>
        <scheme val="minor"/>
      </rPr>
      <t>Opatrenie 2.8.2 Podpora cyklodopravy,</t>
    </r>
    <r>
      <rPr>
        <b/>
        <sz val="12"/>
        <color rgb="FF000000"/>
        <rFont val="Calibri"/>
        <scheme val="minor"/>
      </rPr>
      <t xml:space="preserve"> </t>
    </r>
  </si>
  <si>
    <t>C1.4 Podpora cyklodopravy v SPR Šariš v širšej nadväznosti na R4, priemyselné parky a strediská CR </t>
  </si>
  <si>
    <r>
      <rPr>
        <b/>
        <sz val="12"/>
        <color rgb="FF000000"/>
        <rFont val="Calibri"/>
        <scheme val="minor"/>
      </rPr>
      <t xml:space="preserve">Eurovelo 11 - Vybudovanie cykloinfraštruktúry na vybraných úsekoch cyklotrás v okrese Prešov </t>
    </r>
    <r>
      <rPr>
        <b/>
        <sz val="12"/>
        <color rgb="FFFF0000"/>
        <rFont val="Calibri"/>
        <scheme val="minor"/>
      </rPr>
      <t>(I.etapa  úsek  Kendice - Drienovská Nová Ves)</t>
    </r>
  </si>
  <si>
    <t>PD v realizácii</t>
  </si>
  <si>
    <t>zrealizované bude po etapách</t>
  </si>
  <si>
    <t>2024-2025</t>
  </si>
  <si>
    <t>RISK 5747</t>
  </si>
  <si>
    <r>
      <t>Opatrenie 2.8.2 Podpora cyklodopravy,</t>
    </r>
    <r>
      <rPr>
        <b/>
        <sz val="12"/>
        <rFont val="Calibri"/>
        <family val="2"/>
        <charset val="238"/>
        <scheme val="minor"/>
      </rPr>
      <t xml:space="preserve"> </t>
    </r>
  </si>
  <si>
    <r>
      <rPr>
        <b/>
        <sz val="12"/>
        <color rgb="FF000000"/>
        <rFont val="Calibri"/>
        <scheme val="minor"/>
      </rPr>
      <t xml:space="preserve">EuroVelo 11 - Vybudovanie cykloinfraštruktúry na vybraných úsekoch cyklotrás v okrese Sabinov </t>
    </r>
    <r>
      <rPr>
        <b/>
        <sz val="12"/>
        <color rgb="FFFF0000"/>
        <rFont val="Calibri"/>
        <scheme val="minor"/>
      </rPr>
      <t>(I.etapa  úsek  Krásna  Lúka, II. etapa  (Krivany, Torysa, Rožkovany, Lipany II.etapa)</t>
    </r>
  </si>
  <si>
    <t>VO na novú PD</t>
  </si>
  <si>
    <t>RISK 5748</t>
  </si>
  <si>
    <t>budú vybrané úseky do výšky EFRR</t>
  </si>
  <si>
    <t>IPB D Prepojený zelený Spiš</t>
  </si>
  <si>
    <t>Opatrenie 2.8.1  Rozvoj verejnej dopravy</t>
  </si>
  <si>
    <r>
      <rPr>
        <b/>
        <sz val="12"/>
        <color rgb="FFFF0000"/>
        <rFont val="Calibri"/>
        <scheme val="minor"/>
      </rPr>
      <t xml:space="preserve">Kľúčový projekt: </t>
    </r>
    <r>
      <rPr>
        <sz val="12"/>
        <color rgb="FFFF0000"/>
        <rFont val="Calibri"/>
        <scheme val="minor"/>
      </rPr>
      <t>D1 Rozvoj udržateľnej a integrovanej verejnej dopravy v SPR Spiš</t>
    </r>
  </si>
  <si>
    <r>
      <rPr>
        <b/>
        <sz val="12"/>
        <color rgb="FFFF0000"/>
        <rFont val="Calibri"/>
        <scheme val="minor"/>
      </rPr>
      <t xml:space="preserve">Rozvoj udržateľnej a integrovanej verejnej dopravy v SPR Spiš - </t>
    </r>
    <r>
      <rPr>
        <sz val="12"/>
        <color rgb="FFFF0000"/>
        <rFont val="Calibri"/>
        <scheme val="minor"/>
      </rPr>
      <t xml:space="preserve">Nákup bezemisných autobusov prímestskej autobusovej dopravy verejnú autobusovú dopravu vo Vysokých Tatrách a vybudovanie súvisiacej infraštruktúry na pohonné látky </t>
    </r>
  </si>
  <si>
    <t>V rámci jedného z opatrení strategického dokumentu Plánu udržateľnej mobility PSK je kladený dôraz na využívanie ekologických vozidiel v rámci služieb vo verejnom záujme v prímestskej autobusovej dopravy, medzi tieto vozidlá patria bezemisné vozidlá (elektrobusy a vodíkové autobusy) alebo nízkoemisné dopravné prostriedky na LNG.</t>
  </si>
  <si>
    <t>Hadbavný</t>
  </si>
  <si>
    <t xml:space="preserve">vynecháva sa v IÚS </t>
  </si>
  <si>
    <t>D1.1 Rozvoj kvality doplnkovej infraštruktúry verejnej dopravy v SPR Spiš</t>
  </si>
  <si>
    <r>
      <rPr>
        <b/>
        <sz val="12"/>
        <rFont val="Calibri"/>
        <family val="2"/>
        <charset val="238"/>
        <scheme val="minor"/>
      </rPr>
      <t xml:space="preserve">Multimodálny dopravný terminál Tatranská Štrba (P+R) </t>
    </r>
    <r>
      <rPr>
        <sz val="12"/>
        <rFont val="Calibri"/>
        <family val="2"/>
        <charset val="238"/>
        <scheme val="minor"/>
      </rPr>
      <t>– 1. kategórie – výstavba nového dopravného terminálu pri železničnej stanici  (s parkovaním P+R) s prestupom na VLAK, TEŽ (zubačka)a BUS a s podporou cyklodopravy B+R (záchytné parkovisko pre Štrbské Pleso)</t>
    </r>
  </si>
  <si>
    <t>PSK/al. spol. investícia PSK a Štrba</t>
  </si>
  <si>
    <t>Cieľom je postupné budovanie modernej integrovanej verejnej dopravy v regióne Vysokých Tatier so zámerom odľahčenia individuálnej automobilovej dopravy - formou výstavby nových inteligentných dopravných terminálov P+R rôznej kategórie  (ako prestupné body na verejnú dopravu BUS, TEŽ a nemotorovú dopravu B+R). Ďalšou formou je budovanie záchytných parkovísk v podhorských obciach a tiež prestavba existujúcich autobusových staníc na moderné prestupné uzly verejnej dopravy zabezpečujúce prestup medzi základnými druhmi bezemisnej alebo nízkoemisnej dopravy (vrátane cyklodopravy). Uvedené terminály a prestupové body budú doplnené vhodnými službami a servisom pre cestujúcich.</t>
  </si>
  <si>
    <r>
      <t>Multimodálny dopravný terminál Tatranská Kotlina (P+R) – 2. kategórie</t>
    </r>
    <r>
      <rPr>
        <sz val="12"/>
        <rFont val="Calibri"/>
        <family val="2"/>
        <charset val="238"/>
        <scheme val="minor"/>
      </rPr>
      <t xml:space="preserve"> - výstavba nového dopravného terminálu (s parkovaním P+R) s prestupom na BUS a s podporou cyklodopravy B+R  a nástupný bod pre peších turistov (do Belianskych Tatier a Beliansku jaskyňu a záchytné parkovisko aj pre Bielu vodu)</t>
    </r>
  </si>
  <si>
    <t>PSK/al. spol. investícia PSK a samospráva</t>
  </si>
  <si>
    <t>Horský integrovaný dopravný terminál Tatranská Lomnica</t>
  </si>
  <si>
    <t xml:space="preserve">region </t>
  </si>
  <si>
    <t xml:space="preserve">Mesto Vysoké Tatry </t>
  </si>
  <si>
    <t xml:space="preserve">doplnenie zoznamu </t>
  </si>
  <si>
    <r>
      <rPr>
        <b/>
        <sz val="12"/>
        <rFont val="Calibri"/>
        <family val="2"/>
        <charset val="238"/>
        <scheme val="minor"/>
      </rPr>
      <t xml:space="preserve">Vybudovanie inteligentných autobusových zastávok na ceste II/537 a ceste I/66  vo </t>
    </r>
    <r>
      <rPr>
        <b/>
        <sz val="12"/>
        <color rgb="FFFF0000"/>
        <rFont val="Calibri"/>
        <family val="2"/>
        <charset val="238"/>
        <scheme val="minor"/>
      </rPr>
      <t xml:space="preserve">Vysokých Tatrách 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i/>
        <sz val="12"/>
        <rFont val="Calibri"/>
        <family val="2"/>
        <charset val="238"/>
        <scheme val="minor"/>
      </rPr>
      <t xml:space="preserve">Inteligentné zastávky integrovanej dopravnej obsluhy (vyššieho dopravného významu):
</t>
    </r>
    <r>
      <rPr>
        <sz val="12"/>
        <rFont val="Calibri"/>
        <family val="2"/>
        <charset val="238"/>
        <scheme val="minor"/>
      </rPr>
      <t xml:space="preserve">Podbanské, Tri studničky, Biely Váh, Popradské Pleso, Vyšné Hágy, Tatranská Polianka, Stará Lesná,  Biela Voda, Tatranská Kotlina, Bachledova dolina, Ždiar – Tatra,  Ždiar – Strednica, Podspády, Tatranská Javorina, Lysá Poľana
</t>
    </r>
    <r>
      <rPr>
        <i/>
        <sz val="12"/>
        <rFont val="Calibri"/>
        <family val="2"/>
        <charset val="238"/>
        <scheme val="minor"/>
      </rPr>
      <t xml:space="preserve">Inteligentné zastávky integrovanej dopravnej obsluhy (nižšieho dopravného významu):
</t>
    </r>
    <r>
      <rPr>
        <sz val="12"/>
        <rFont val="Calibri"/>
        <family val="2"/>
        <charset val="238"/>
        <scheme val="minor"/>
      </rPr>
      <t xml:space="preserve">Ostatné súčasné zastávky SAD a TEŽ podľa PUM
</t>
    </r>
  </si>
  <si>
    <r>
      <t xml:space="preserve">Cieľom je modernizácia existujúcich, prípadne zriadenie nových </t>
    </r>
    <r>
      <rPr>
        <b/>
        <sz val="12"/>
        <rFont val="Calibri"/>
        <family val="2"/>
        <charset val="238"/>
        <scheme val="minor"/>
      </rPr>
      <t>inteligentných zastávok integrovanej dopravnej obsluhy</t>
    </r>
    <r>
      <rPr>
        <sz val="12"/>
        <rFont val="Calibri"/>
        <family val="2"/>
        <charset val="238"/>
        <scheme val="minor"/>
      </rPr>
      <t xml:space="preserve"> územia Vysokých Tatier ako súčasť integrovaného dopravného systému regiónu Vysoké Tatry - ide o zastávky pri ceste Slobody č. 2/537 v úseku od Podbanského až po Tatranskú Kotlinu) a pri ceste č. 1/66 (od Tatranskej Kotliny - Ždiar - Tatranskú Javorinu). Pôjde o zastávky dojakého typy (2 úrovne poskytovanýuch služieb) - intelig. zastávka vyššieho dopravného významu (s verejným WC, s e-bike nabíjačkou a oddychovým miestom  - napr. kvôli prestupovému bodu s TEŽ) a intelig. zastávka nižšieho dopravného významu (len prístrešok s informačnou tabuľou) - ale všetky zastávky s jednotnou architektúrou (dizajnom)      </t>
    </r>
  </si>
  <si>
    <t>30.9.2024 preschválenie PZ IÚI</t>
  </si>
  <si>
    <r>
      <t>Opatrenie 3.2.3 Odstránenie kľúčových úzkych miest na cestnej infraštruktúre a zlepšenie regionálnej mobility prostredníctvom modernizácie a výstavby ciest II. a III. triedy,</t>
    </r>
    <r>
      <rPr>
        <b/>
        <sz val="12"/>
        <rFont val="Calibri"/>
        <family val="2"/>
        <charset val="238"/>
        <scheme val="minor"/>
      </rPr>
      <t xml:space="preserve"> </t>
    </r>
  </si>
  <si>
    <t>D1.2 Zlepšenie regionálnej mobility v SPR Spiš prostredníctvom modernizácie ciest II. a III. triedy v nadväznosti na priemyselné parky a strediská CR</t>
  </si>
  <si>
    <r>
      <t xml:space="preserve">Výstavba okružnej križovatky ciest II/536 a III/3227 </t>
    </r>
    <r>
      <rPr>
        <sz val="12"/>
        <rFont val="Calibri"/>
        <family val="2"/>
        <charset val="238"/>
        <scheme val="minor"/>
      </rPr>
      <t>(Spišský Štvrtok)</t>
    </r>
  </si>
  <si>
    <t>5 (stav v RISK-u)                                    spracovaná DRS, prebieha územné konanie</t>
  </si>
  <si>
    <t>Úprava križovatky na kruhovú križovatku s návrhom rekonštrukcie mostného objektu a výstavbou chýbajúceho chodníka, rekonštrukciu cesty II/536. Súlad s P SK, IÚS, PHRSR, PUM PSK - vysoká priorita, do all, horizont 2030, ŠC 2,  OP 13 CD - 19 III/3227 Spišský Štvrtok - Hrabušice. Realizáciou projektu sa odstráni úzke miesto dopravy v Spišskom Štvrtku v blízkosti NP Slovenský raj (žiadateľ sa pri financovaní PD z IROP - názov projektu Príprava regionálnych projektov IUS v PSK, Kód žiadosti o NFP 302070CVH5 zaviazal zrealizovať projekt do 5 rokov)</t>
  </si>
  <si>
    <t>Podľa PUM do 2030</t>
  </si>
  <si>
    <t xml:space="preserve">6.10.2023 29.4.2024 preschválenie </t>
  </si>
  <si>
    <t>II/540, Obchvat obce Veľká Lomnica - križovatka a prepojenie na obec Mlynica, I. Etapa</t>
  </si>
  <si>
    <t>3                                                     spracovná DUR, prebieha územné konanie</t>
  </si>
  <si>
    <t>Trasa prechádza územím určeným na výstavbu priemyselného parku v lokalitách Lomnické pole a Na rovni, križuje Studený potok a cestu III/3102 do obce Stará Lesná a napája sa na jestvujúcu cestu II/540 do Tatranskej Lomnice. Preložka cesty II/540 zabezpečí presmerovanie dopravy z cesty II. triedy a komunikačnéhosystému obce Veľká Lomnica, ktorá prechádza priamo cez centrum obce, na preložku situovanú mimo centra obce. Súlad s P SK, IÚS, PHRSR, PUM PSK - vysoká priorita, do all, horizont 2030, ŠC 2, OP 11 - CD 2 II/540 Obchvat obce Veľká Lomnica, projekt sa realizuje priamo vo výzanmnom stredisku CR (Vysoké Tatry). Preložka cesty by mala sprístupniť územie pre pripravovaný priemyselný park .  (žiadateľ sa pri financovaní PD z IROP  - názov projektu Príprava regionálnych projektov  IUS v PSK, Kód žiadosti o NFP 302070CVH5 zaviazal zrealizovať ďalší stupeň PD  do 5 rokov)</t>
  </si>
  <si>
    <t>Podľa PUM 2025-2030</t>
  </si>
  <si>
    <t>Modernizácia cesty II/533 v úseku Levoča - hranica s KSK, I. etapa</t>
  </si>
  <si>
    <t>3                                                                 Prebieha spracovanie PD, následne potreba stavebného povolenia</t>
  </si>
  <si>
    <t>Rekonštrukcia cesty skvalitní dopravnú obslužnosť významného miesta CR Levoča - UNESCO s Košickým samosprávnym krajom v oblasti vstupnej brány do Národného parku Slovenský raj. Sprístupňuje stredisko CR BAU, horizont 2025, ŠC 2, OP 8 - CD 8</t>
  </si>
  <si>
    <t>Podľa PUM 2020 - 2025</t>
  </si>
  <si>
    <t xml:space="preserve">Modernizácia cesty II/538, Štrba - Štrbské pleso, I. etapa </t>
  </si>
  <si>
    <t>5                                                                          spracovná DRS, prebieha ohlásenia stavebných úprav</t>
  </si>
  <si>
    <t>Rekonštrukcia cesty a riešenie priesečnej križovatky na kruhovú križovatku . Súlad s P SK, IÚS, PHRSR, PUM PSK - vysoká priorita, BAU, horizont 2025, ŠC 2, OP 8 - CD 1. Úsek spája cestu I/18 po II/537 , bude zabezpečená zvýšenie kvality cestnej siete zo zjazdu z diaľnice D1, využitie VOD smerom k významnému miestu CR Štrbskému Plesu. Je komplementárnym projektom k projektu Multimodálneho dopravného terminálu Tatranská Štrba  (žiadateľ sa pri financovaní PD z IROP  - názov projektu Príprava regionálnych projektov IUS v PSK, Kód žiadosti o NFP 302070CVH5 zaviazal zrealizovať projekt do 5 rokov)</t>
  </si>
  <si>
    <t>Rekonštrukcia cesty II/536 Kežmarok  - Janovce</t>
  </si>
  <si>
    <t>1.                                  Prebieha verejné obstaravanie PD, následne príprava ohlasenia stavebných úprav</t>
  </si>
  <si>
    <t>Pozostáva z dvoch úsekov Kežmarok - Ľubica a Jánovce - Abrahámovce. Sprístupňuje stredisko CR Kežmarok. Súlad s P SK, IÚS, PHRSR, PUM PSK - vysoká priorita, do all, horizont 2030, ŠC 2, OP 11 - CD 13 - Juhozápadný obchvat mesta Kežmarok</t>
  </si>
  <si>
    <t>Pozn. Obec Spišský Hrhov má v RISK-u projektovú aktivitu chodník pozdľž cesty II/536 Janovce- Abrahámovce - je to v súlade s projektovým  zámerom predloženým SÚC?</t>
  </si>
  <si>
    <r>
      <t xml:space="preserve">Eliminácia bezpečnostných rizík na mostoch a oporných múroch na ceste II/537 - II.fáza </t>
    </r>
    <r>
      <rPr>
        <sz val="12"/>
        <rFont val="Calibri"/>
        <family val="2"/>
        <charset val="238"/>
        <scheme val="minor"/>
      </rPr>
      <t>(FÁZOVANÝ PROJEKT IROP 2014 - 2021</t>
    </r>
    <r>
      <rPr>
        <b/>
        <sz val="12"/>
        <rFont val="Calibri"/>
        <family val="2"/>
        <charset val="238"/>
        <scheme val="minor"/>
      </rPr>
      <t xml:space="preserve">) </t>
    </r>
  </si>
  <si>
    <t>Doplnenie fázovaného projektu, neoprávnené výdavky 1 495 293, 00 €</t>
  </si>
  <si>
    <t>Opatrenie 3.2.4 Miestne komunikácie</t>
  </si>
  <si>
    <t>D 1.3 Výstavba a modernizácia miestnych komunikácií v SPR Spiš v nadväznosti na priemyselné parky a strediská CR</t>
  </si>
  <si>
    <t>Opatrenie 2.8.2 Podpora cyklodopravy</t>
  </si>
  <si>
    <t>D1.4 Podpora cyklodopravy v SPR Spiš</t>
  </si>
  <si>
    <r>
      <rPr>
        <b/>
        <sz val="12"/>
        <color rgb="FF000000"/>
        <rFont val="Calibri"/>
        <scheme val="minor"/>
      </rPr>
      <t xml:space="preserve">Eurovelo 11 - vybudovanie cykloinfraštruktúry na vybraných úsekoch cyklotrás v okrese Stará Ľubovňa </t>
    </r>
    <r>
      <rPr>
        <b/>
        <sz val="12"/>
        <color rgb="FFFF0000"/>
        <rFont val="Calibri"/>
        <scheme val="minor"/>
      </rPr>
      <t>(Názov projektu: Stará Ľubovňa, I. etapa  úsek Plavnica, Plaveč, Orlov)</t>
    </r>
  </si>
  <si>
    <t>PD v realizácii (podľa p. Rohaľovej najskôr zrealizovateľný projekt podľa majetkových pomerov</t>
  </si>
  <si>
    <t>Súlad s P SK, IÚS, PHRSR, Kostrová sieť PSK - vetva EuroVelo 11</t>
  </si>
  <si>
    <t>2024/2025</t>
  </si>
  <si>
    <t>RISK</t>
  </si>
  <si>
    <t>vybraný úsek</t>
  </si>
  <si>
    <t>navýšenie rozpočtu</t>
  </si>
  <si>
    <t xml:space="preserve">Opatrenie 1.2.2 Podpora budovania inteligentných miest a regiónov, </t>
  </si>
  <si>
    <t>D1.5 Podpora smart dopravného systému prostredníctvom inteligentného sčítania dopravy </t>
  </si>
  <si>
    <t xml:space="preserve">Podpora smart dopravného systému prostredníctvom inteligentného sčítania dopravy / Vybudovanie inteligentného dopravného monitorovacieho systému pre integrovanú dopravu regiónu Vysokých Tatier (projekt PSK) Vybudovanie digitálneho dvojčaťa v regióne Vysokých Tatier </t>
  </si>
  <si>
    <t>0/N/A</t>
  </si>
  <si>
    <t xml:space="preserve">Cieľom je získať infraštruktúru, nástroje a zázemie na odborné vyhodnocovanie, riadenie, modelovanie a plánovanie dopravných ekosystémov na základeobjektívneho a verného virtuálneho obrazu o reálnej a predikovateľnej situácii v prostredí Vysokých Tatier a priľahlých centier. Situačný obraz bude vytváranýstatickými a dynamickými údajmi o pohybe osôb a vozidiel, hydrometeorologickými údajmi, údajmi o emisných stavoch a ďalšími údajmi schopnými zobraziťaktuálny stav. Spolu s nástrojmi na podporu riadenia, simulácií, modelovania a umelej inteligencie bude možné optimalizovať aktuálnu situáciu a predikovaťkrátkodobé a strednodobé výhľady celkového diania v Tatrách Oblasť projektu Analýza dopravy pozostáva z nasledujúcich blokov: Blok zhromažďovania údajov Blok dátového skladu Analyticko-modelové nástroje regiónuCentrálna smart platforma  Súlad s PHRSR, Nízkouhlíkovou stratégiou PSK, </t>
  </si>
  <si>
    <t>Info od p. Bieľaka (bola podaná nepodporená žiadosť o NFP z IROP - 2022)</t>
  </si>
  <si>
    <t xml:space="preserve">zadanie pre vypracovanie PZ </t>
  </si>
  <si>
    <t xml:space="preserve">IPB E  Komplexný integrovaný rozvoj komunít na území PSK </t>
  </si>
  <si>
    <t>RSO4.1. Zvyšovanie účinnosti a inkluzívnosti trhov práce a prístupu ku kvalitnému zamestnaniu rozvíjaním sociálnej infraštruktúry
a podporou sociálneho hospodárstva (EFRR)</t>
  </si>
  <si>
    <t>E1.1 Dobudovanie zariadení starostlivosti o deti do troch rokov veku dieťaťa v Prešovskom kraji a zlepšenie ich vybavenosti</t>
  </si>
  <si>
    <t>Zariadenie starostlivosti  o deti do 3 rokov - Mestské jasle Levoča</t>
  </si>
  <si>
    <t>v registri poskytovateľov - pozerala som ich webovú stránku a fotogalériu,  po telefonáte s  p. Choborovou (vedúca odd. školstva, sociál.vecí mesta Levoča)</t>
  </si>
  <si>
    <t xml:space="preserve">odstúpenie - Mesto Levoča </t>
  </si>
  <si>
    <t>Špecifický cieľ RSO4.2: Zlepšenie rovného prístupu k inkluzívnym a kvalitným službám v oblasti vzdelávania, odbornej prípravy a celoživotného vzdelávania rozvíjaním dostupnej infraštruktúry vrátane posilňovania odolnosti pre dištančné a online vzdelávanie a odbornú prípravu (EFRR)</t>
  </si>
  <si>
    <t>E1.2 Zlepšenie rovného prístupu k vzdelávaniu, odbornej prípravy a celoživotného vzdelávania (zvlášť pre MRK)</t>
  </si>
  <si>
    <t>6.	Hotová dokumentácia pre realizáciu stavby</t>
  </si>
  <si>
    <t>Projekt je výsupom iniciatíívy CuRI. PSK sa zaviazalo k jeho realizácií pri refundácii nákladov na PD z REACT EU a jeho implementácia je naplnením Akčnýcch plánov Iniciatývy CuRI a Stratégie výchovy a vzdelávania PSK. V synergii z relaizáciou Národného projektu "Zlepšenie stredného odbobrného školstva v PSK II"je jeho cieľom zvyšovanie kvality a inkluzívnosti odborného vzdelávania a prípravy v PSK.</t>
  </si>
  <si>
    <t>doplniť</t>
  </si>
  <si>
    <t>Špecifický cieľ RSO4.3: Podpora sociálno-ekonomického začlenenia marginalizovaných komunít, domácností s nízkym príjmom a znevýhodnených skupín vrátane osôb s osobitnými potrebami prostredníctvom integrovaných akcií vrátane bývania a sociálnych služieb (EFRR)</t>
  </si>
  <si>
    <t xml:space="preserve">E1.3 Zabezpečenie dostupnej a prístupnej infraštruktúry pre potreby sociálnych služieb krízovej intervencie, vrátane ich vybavenosti </t>
  </si>
  <si>
    <r>
      <t xml:space="preserve">Rekonštrukcia útulku Dom Božského Srdca Ježišovho v Žakovciach </t>
    </r>
    <r>
      <rPr>
        <sz val="12"/>
        <rFont val="Calibri"/>
        <family val="2"/>
        <charset val="238"/>
        <scheme val="minor"/>
      </rPr>
      <t>(rekonštrukcia strechy)</t>
    </r>
  </si>
  <si>
    <t>región</t>
  </si>
  <si>
    <t>Inštitút Krista Veľkňaza</t>
  </si>
  <si>
    <t>projekt neprešiel z IROPU - pripravený</t>
  </si>
  <si>
    <t xml:space="preserve">po tel. doplnený PZ do RISKU </t>
  </si>
  <si>
    <t>Centrum sociálnych služieb Dúhový sen, DOMOV NA POLCESTE, Medzilaborce</t>
  </si>
  <si>
    <t>Centrum sociálnych služieb Dúhový sen</t>
  </si>
  <si>
    <t>Štádium projektového zámeru</t>
  </si>
  <si>
    <r>
      <t>celková rekonštrukcia, Bez PD, suma:  cca 1 mil.€, zvýšenie kapacity</t>
    </r>
    <r>
      <rPr>
        <b/>
        <sz val="12"/>
        <rFont val="Calibri"/>
        <family val="2"/>
        <charset val="238"/>
        <scheme val="minor"/>
      </rPr>
      <t xml:space="preserve"> sídlo: KALINOV, prevádzka: MEDZILABORCE</t>
    </r>
  </si>
  <si>
    <t xml:space="preserve">Smetanková </t>
  </si>
  <si>
    <t xml:space="preserve">prac.stretnutie s p.Gumanom </t>
  </si>
  <si>
    <t>Centrum sociálnych služieb Domov pod Tatrami  ÚTULOK, Svit</t>
  </si>
  <si>
    <t>Centrum sociálnych služieb Domov pod Tatram</t>
  </si>
  <si>
    <r>
      <t xml:space="preserve">Bez PD, suma: cca  1-2 mil.€, celková rekonštrukcia, </t>
    </r>
    <r>
      <rPr>
        <b/>
        <sz val="12"/>
        <rFont val="Calibri"/>
        <family val="2"/>
        <charset val="238"/>
        <scheme val="minor"/>
      </rPr>
      <t>sídlo: BATIZOVCE, prevádzka: SVIT</t>
    </r>
  </si>
  <si>
    <t xml:space="preserve">Výstavba útulku, Gréckokatolícka charita - Prešov </t>
  </si>
  <si>
    <t xml:space="preserve">Gréckokatolícka charita, Prešov </t>
  </si>
  <si>
    <t>RISK zber 2023</t>
  </si>
  <si>
    <t>očakávané navýš. alokácie pre dané opatrenie</t>
  </si>
  <si>
    <t>Špecifický cieľ RSO4.3: Podpora sociálno-ekonomického začlenenia
marginalizovaných komunít, domácností s nízkym príjmom a znevýhodnených skupín vrátane osôb s osobitnými
potrebami prostredníctvom integrovaných akcií vrátane bývania a sociálnych služieb (EFRR)</t>
  </si>
  <si>
    <t>E1.4 Dobudovanie komunitných centier v Prešovskom kraji a zlepšenie ich vybavenosti</t>
  </si>
  <si>
    <t>KOMUNITNÉ CENTRÁ</t>
  </si>
  <si>
    <t>Špecifický cieľ RSO4.5: Zabezpečenie rovného prístupu k zdravotnej starostlivosti a zvýšenie odolnosti systémov zdravotnej starostlivosti vrátane primárnej starostlivosti a podpory prechodu z inštitucionálnej starostlivosti na rodinnú a komunitnú starostlivosť (EFRR)</t>
  </si>
  <si>
    <t>E1.5 Zabezpečenie rovného prístupu k zdravotnej a sociálnej starostlivosti (zvlášť v MRK) - Centrá integrovanej zdravotnej starostlivosti</t>
  </si>
  <si>
    <t xml:space="preserve">Centrum integrovanej zdravotnej starostlivosti v obci Raslavice </t>
  </si>
  <si>
    <t>Obec Raslavice</t>
  </si>
  <si>
    <t>má hotovú PD z 2014 - 2021</t>
  </si>
  <si>
    <t>VO neprešlo,  majú schválený projekt, VO - neprešlo, MZ odporučilo odstúpiť od zmluvy, platné stavebné povoleniep. Zibura bude volať 052 4680 511</t>
  </si>
  <si>
    <t>nový risk</t>
  </si>
  <si>
    <r>
      <t xml:space="preserve">Maximálna výška príspevku </t>
    </r>
    <r>
      <rPr>
        <sz val="11"/>
        <rFont val="Calibri"/>
        <family val="2"/>
        <charset val="238"/>
        <scheme val="minor"/>
      </rPr>
      <t>jedného projektu je 1 300 000 eur za zdroj EFRR. Preschválené na RP: 3.6.2024 z pôvodných 1 584 303,10€</t>
    </r>
  </si>
  <si>
    <t>Centrum integrovanej zdravotnej starostlivosti Lemešany</t>
  </si>
  <si>
    <t xml:space="preserve">Obec Lemešany </t>
  </si>
  <si>
    <t>Výstavba CIZS vo Veľkej Lomnici</t>
  </si>
  <si>
    <t xml:space="preserve">Obec Veľká Lomnica </t>
  </si>
  <si>
    <r>
      <t xml:space="preserve">Maximálna výška príspevku </t>
    </r>
    <r>
      <rPr>
        <sz val="11"/>
        <rFont val="Calibri"/>
        <family val="2"/>
        <charset val="238"/>
        <scheme val="minor"/>
      </rPr>
      <t>jedného projektu je 1 300 000 eur za zdroj EFRR. Preschválené na RP: 3.6.2026  z pôvodných 1 725 500€</t>
    </r>
  </si>
  <si>
    <t xml:space="preserve">Špecifický cieľ RSO4.5: Zabezpečenie rovného prístupu k zdravotnej starostlivosti a zvýšenie odolnosti systémov zdravotnej starostlivosti vrátane primárnej starostlivosti a podpory prechodu z inštitucionálnej starostlivosti na rodinnú a komunitnú starostlivosť (EFRR) </t>
  </si>
  <si>
    <t xml:space="preserve">E 1.6 Zariadenia dlhodobej (sociálnej a zdravotnej) a následnej starostlivosti komunitného typu </t>
  </si>
  <si>
    <t xml:space="preserve">Inovácia a rozšírenie sociálnych služieb Domu nádeje, Jarková 79 v Prešove o podkrovné, samostatné bývanie pre 10 klientov, ktorí úspešne absolvovali proces resocializácie. </t>
  </si>
  <si>
    <t>Gréckokatolícka charita Prešov</t>
  </si>
  <si>
    <t>Domov sociálnych služieb v Stropkove (OvZP PSK) Nízkokapacitné pobytové sociálne služby s kapacitou do 12 miest</t>
  </si>
  <si>
    <t>Domov sociálnych služieb v Stropkove</t>
  </si>
  <si>
    <t xml:space="preserve">neprešlo z plánu obnovy, PZ podaný 1.7.2023 znova cez plán obnovy, pozemok na výstavbu sa nachádza v centre mesta Stropkov a je vo vlastníctve PSK </t>
  </si>
  <si>
    <t>porada s p.Gumanom</t>
  </si>
  <si>
    <t>DSS Vranov nad Topľou (OvZP PSK) Nízkokapacitné pobytové sociálne služby s kapacitou do 12 miest</t>
  </si>
  <si>
    <t>DSS Vranov nad Topľou</t>
  </si>
  <si>
    <t>budova sa nachádza v časti mesta Vranov nad Topľou-Čemerné  - nízkokapac. do 12 miest, bývalé resocializačné centrum (prázdna budova)</t>
  </si>
  <si>
    <t>Priorita 5P1. Moderné regióny
Opatrenie 5.2.3 Investície do bezpečného fyzického prostredia obcí, miest a regiónov</t>
  </si>
  <si>
    <t>E1.7 Prevencia kriminality v rizikových lokalitách (zvlášť v MRK)</t>
  </si>
  <si>
    <t>Vybudovanie kamerového systému</t>
  </si>
  <si>
    <t xml:space="preserve">Obec Abranovce </t>
  </si>
  <si>
    <t>kamerové systémy, priestupkový systém, mestská polícia, mestské varovné systémy</t>
  </si>
  <si>
    <t xml:space="preserve">	Rozšírenie, modernizácia a rekonštrukcia kamerového systému</t>
  </si>
  <si>
    <t>Obec Ďurďoš</t>
  </si>
  <si>
    <t xml:space="preserve">nezačaté </t>
  </si>
  <si>
    <t>Prevencia kriminality, kvôli zvýšenému poštu MRK</t>
  </si>
  <si>
    <t>Modernizácia a rozšírenie kamerového systému v obci</t>
  </si>
  <si>
    <t xml:space="preserve">Obec Zborov </t>
  </si>
  <si>
    <t>Zvýšenie kvality občianskej vybavenosti a bezpečnosti v obci.</t>
  </si>
  <si>
    <t>Doplnenie kamerového systému Údržba a modernizácia existujúceho kamerového systému v obci / Vybudovanie pultu centrálnej ochrany obce</t>
  </si>
  <si>
    <t xml:space="preserve">Obec Nižný Hrušov </t>
  </si>
  <si>
    <t>doplnenie kamerového systému - kamerový systém miestna časť Kyjov, Ričiov, zberné miesto, systematicky znečistené časti extravilánu - čierne skládky, kamerový dohľad na každej ulici v obci, verejných priestranstvách, verejných budovách, cintorínoch a spoločensky významných miestach, využívanie dronov na dohľad pri väčšom monitoringu, resp. nedostupnosti kamier,</t>
  </si>
  <si>
    <t>IPB F  Integrovaný systém rozvoja ekologického a kultúrno-poznávacieho  cestovného ruchu  v SPR Horný Zemplín</t>
  </si>
  <si>
    <t>Opatrenie 5.2.5  Investície do kultúrneho a prírodného dedičstva, miestnej a regionálnej kultúry, manažmentu, služieb a infraštruktúry podporujúcich komunitný rozvoj a udržateľný cestovný ruch</t>
  </si>
  <si>
    <r>
      <rPr>
        <b/>
        <sz val="12"/>
        <rFont val="Calibri"/>
        <family val="2"/>
        <charset val="238"/>
        <scheme val="minor"/>
      </rPr>
      <t xml:space="preserve">Kľúčový projekt: </t>
    </r>
    <r>
      <rPr>
        <sz val="12"/>
        <rFont val="Calibri"/>
        <family val="2"/>
        <charset val="238"/>
        <scheme val="minor"/>
      </rPr>
      <t xml:space="preserve">F1 Rozvoj rekreačného potenciálu vodnej nádrže </t>
    </r>
    <r>
      <rPr>
        <b/>
        <sz val="12"/>
        <rFont val="Calibri"/>
        <family val="2"/>
        <charset val="238"/>
        <scheme val="minor"/>
      </rPr>
      <t>Domaša</t>
    </r>
  </si>
  <si>
    <t>12 typizovaných prístavísk vo všetkých strediskách v okolí Domaše, domovský prístav pre výletnú loď a Plávajúca promenáda</t>
  </si>
  <si>
    <t xml:space="preserve">Integruje všetky rekreačné strediska na Domaši. Umožňuje pravidelnú lodnú dopravu medzi strediskami , rozvoj a atraktivitu V.D.Domaša. </t>
  </si>
  <si>
    <t>Smetanková</t>
  </si>
  <si>
    <t>kľúčový projekt</t>
  </si>
  <si>
    <t>6.</t>
  </si>
  <si>
    <t xml:space="preserve">F1.1 Rozvoj kultúrno – poznávacieho turizmu v nadväznosti na destináciu vodnej nádrže Domaša                          </t>
  </si>
  <si>
    <t xml:space="preserve">
Rekonštrukcia kaštieľa v Hanušovce n.T. v správe Krajského múzea v Prešove</t>
  </si>
  <si>
    <t>Krajského múzeum v Prešove</t>
  </si>
  <si>
    <t xml:space="preserve">Kaštieľ je momentálne v rekonštrukcii, jeho turisticá atraktivita by sa zvýšila, ak by bola realizivaná aj rekonštrukcia NKP: Kostol nanebovzatia P.Márie, ktorý je v tesnej blízkosti kašieľa a je nastarších kostolom v regióne.  PD financovaná cez samostatnú výzvu, nutné projekt zrealizovať do 5 rokov </t>
  </si>
  <si>
    <t>porada vedenia</t>
  </si>
  <si>
    <t>Obnova farského kostola Nanebovzatia Panny Márie v Hanušovciach nad Topľou</t>
  </si>
  <si>
    <t>Rímskokat. farnosť Hanušovce</t>
  </si>
  <si>
    <t>Spolu s vedľa stojacim kašieľom  a archeoparkom vytvára atraktívnu destináciu pre turistov pri ceste napr. na Domašu. Je potrebné ohlásenie stavby a súhlas KPÚ PO.</t>
  </si>
  <si>
    <t xml:space="preserve"> Rekonštrukcia a modernizácia multifunkčnej budovy kultúrneho centra vo Vranove nad Topľou, Hornozemplínska knižnica  </t>
  </si>
  <si>
    <t>PSK/Hornozempl.knižnica</t>
  </si>
  <si>
    <t>PD financovaná cez samostatnú výzvu, nutné projekt zrealizovať do 5 rokov</t>
  </si>
  <si>
    <t xml:space="preserve">Projekt je pripravený na výstavbu, ale jeho finančné náklady sú vysoké a turistická atraktivita je nízska. Objekt je skôr súčasťou edukačnej a občianskej vybavenosti.            pozn. p. Zajac </t>
  </si>
  <si>
    <t>Múzeum športových hrdinov v str.Dobrá, nábrežná promenáda, vrátane športovísk</t>
  </si>
  <si>
    <t>Obec Kvakovce</t>
  </si>
  <si>
    <t>Výrazné zvýšenie turistickej atraktivity tohto strediska. Pripravuje sa PD.  potrebný súhlas a spolupráca SVP š.p.</t>
  </si>
  <si>
    <t>Pavol Zajac</t>
  </si>
  <si>
    <t>Memorandum, RISK</t>
  </si>
  <si>
    <t>Rekonštrukcia kostola sv.Štefana Uhorského - NKP</t>
  </si>
  <si>
    <t>Obec Nová Kelča</t>
  </si>
  <si>
    <t>NKP ležiaca priamo na brehu V.D.Domaša: historicky, kultúrne a vizuálne je "synbolom" Domaše. Tento architektonicky unikát je v zlom stave a je potrebná jeho záchrana. Konajú sa tu kultúrne podujatia. Na tieto práce je potrebné ohlásenie stavby a súhlas Krajského pamiatkového úradu PO.</t>
  </si>
  <si>
    <t xml:space="preserve"> 900.000</t>
  </si>
  <si>
    <t>Rekonštrukcia kostola Trepec -NKP</t>
  </si>
  <si>
    <t>NKP ležiaca priamo na brehu V.D.Domaša. Kostol leží medzi strediskami Dobrá a Tišava a priamo pri trase cyklochodníka Kvakovce, Dobrá, Tišava. Na tieto práce je potrebné ohlásenie stavby a sôhlas KPÚ PO.</t>
  </si>
  <si>
    <t>500.000</t>
  </si>
  <si>
    <t>Báthoryčkyna hradná cesta: Obnova, propagácia, sprievodcovská a  edukačná činnosť na hrade Čičva v blízkosti V.Domaše</t>
  </si>
  <si>
    <t>Obec Sedliská</t>
  </si>
  <si>
    <t>Tieto hrady ležia na prístupových cestách na Domašu. Veľmi vhodne dopĺňajú atraktivitu a cestovateľské zážitky turistov. Hrady sú celoročne navštevované, je na nich už cca.10 rokov realizovaná obnova. Je pripravená 3D vizualizácia a aplikácia.</t>
  </si>
  <si>
    <t xml:space="preserve">pôjdu samostne ako 3 PZ </t>
  </si>
  <si>
    <t>561 000 pôvodne, Obec Brkov a Jasnov nebudú financované z IÚS PSK ale UMR Humenné</t>
  </si>
  <si>
    <t>Obnova, rekonštrukcia a archeo. výskum interiérových nástenných malieb, oltárov, podzemných hrobiek v NKP: Bazilike nar. P.Márie vo Vranove nad Topľou</t>
  </si>
  <si>
    <t>Rím.kat. farnosť Vranov nad Topľou</t>
  </si>
  <si>
    <t xml:space="preserve">NKP: historicky jedna z najvýznamnejších cirkevných pamiatok na H.Zemplíne 20 km od Domaše, doplňujúca destináciu Domaša. Unikátne stropné a nástenné maľby nevyhnutne potrebujú reštaurovanie a archeologický výskum. Bazilika je hojne navštevovaná veriacimi ale aj turistami. Na tieto práce je potrebné len ohlásenie stavby a súhlas Krajského pamiatkového úradu. </t>
  </si>
  <si>
    <t>450.000</t>
  </si>
  <si>
    <t>Výstavba soľnej veže</t>
  </si>
  <si>
    <t>Obec Soľ</t>
  </si>
  <si>
    <t>Turisticky zaujímavý projektový zámer doplňujúci hlavný zámer IUS. Nejasná projektová, finančná a majetkovo právna pripravenosť.</t>
  </si>
  <si>
    <t>Martina Eliašová</t>
  </si>
  <si>
    <t>ZBER/risk</t>
  </si>
  <si>
    <t>260000?</t>
  </si>
  <si>
    <t xml:space="preserve">Vybudovanie autokempingového centra </t>
  </si>
  <si>
    <t xml:space="preserve">Obec Holčíkovce </t>
  </si>
  <si>
    <t xml:space="preserve">Vybudovanie parkovísk v r.o. Valkov </t>
  </si>
  <si>
    <t>Obec Bžany</t>
  </si>
  <si>
    <t xml:space="preserve">Oddychová a rekreačná zóna na brehu Domaše a Ondavy </t>
  </si>
  <si>
    <t>Obec Malá Domaša</t>
  </si>
  <si>
    <t xml:space="preserve">Výstavba parkoviska pri Kultúrnom centre vo Vranove nad Topľou </t>
  </si>
  <si>
    <t xml:space="preserve">Mesto Vranov </t>
  </si>
  <si>
    <t>Opatrenie 2.6.2. Podpora zberu a dobudovania, intenzifikácie a rozšírenia systémov triedeného
zberu komunálnych odpadov</t>
  </si>
  <si>
    <t>F1.2  Optimalizácia nakladania s odpadmi v destinácii Domaša</t>
  </si>
  <si>
    <t xml:space="preserve">	Zberný dvor a nákup komunálnej techniky na údržbu rekreačnej oblasti Dobrá v oblasti nakladania s odpadmi</t>
  </si>
  <si>
    <t>Rozšírenie / Rekonštrukcia zberného dvora v obci Malá Domaša – obec Malá Domaša</t>
  </si>
  <si>
    <t xml:space="preserve">Obec Malá Domaša </t>
  </si>
  <si>
    <t>navýšenie EFRR z pôvodných 180 200€</t>
  </si>
  <si>
    <t>Zberný dvor obce Holčíkovce s komunálnou technikou na zber odpadu z okolia VN Veľká Domaša – obec Holčíkovce</t>
  </si>
  <si>
    <t xml:space="preserve">doplnené na základe územnej dohody </t>
  </si>
  <si>
    <t xml:space="preserve">Obec Nová Kelča </t>
  </si>
  <si>
    <t>navýšenie EFRR z pôvodných 130 900€</t>
  </si>
  <si>
    <t>Zberný dvor obce Bžany s komunálnou technikou na zber odpadu z okolia VN Domaša</t>
  </si>
  <si>
    <t xml:space="preserve">Obec Bžany </t>
  </si>
  <si>
    <t>Menší zberný dvor obce Slovenská Kajňa s komunálnou technikou na zber odpadu z okolia VN Malá Domaša</t>
  </si>
  <si>
    <t>Obec Slovenská Kajňa</t>
  </si>
  <si>
    <t>Opatrenie 2.7.4 Podpora budovania prvkov zelenej a modrej infraštruktúry v obciach a mestách</t>
  </si>
  <si>
    <t>F 1.3  Prvky zelenej a modrej infraštruktúry  v destinácii Domaša</t>
  </si>
  <si>
    <t>Obnova historickej pamiatky Malý kaštieľ Snina – 3.etapa historického parku</t>
  </si>
  <si>
    <t xml:space="preserve">Mesto Snina </t>
  </si>
  <si>
    <t>Revitalizácia okolia Múzea Andyho Warhola Medzilaborce</t>
  </si>
  <si>
    <t>Mesto Medzilaborce</t>
  </si>
  <si>
    <t xml:space="preserve"> Obnova NKP – Grófsky park pri Dessewffyovskom kaštieli (I.etapa)</t>
  </si>
  <si>
    <t>Mesto Hanušovce</t>
  </si>
  <si>
    <t>IV.etapa revitalizácie Námestia SNP v Stropkove</t>
  </si>
  <si>
    <t xml:space="preserve">Mesto Strokov </t>
  </si>
  <si>
    <t>Opatrenie 5.2.4 Investície do regionálnej a miestnej infraštruktúry pre pohybové aktivity, cykloturistiku</t>
  </si>
  <si>
    <r>
      <rPr>
        <b/>
        <sz val="12"/>
        <color rgb="FFFF0000"/>
        <rFont val="Calibri"/>
        <scheme val="minor"/>
      </rPr>
      <t xml:space="preserve">Kľúčový projekt: </t>
    </r>
    <r>
      <rPr>
        <sz val="12"/>
        <color rgb="FFFF0000"/>
        <rFont val="Calibri"/>
        <scheme val="minor"/>
      </rPr>
      <t xml:space="preserve">F2 Rekreačná viacúčelová trasa Poloniny trail    </t>
    </r>
    <r>
      <rPr>
        <b/>
        <sz val="12"/>
        <color rgb="FFFF0000"/>
        <rFont val="Calibri"/>
        <scheme val="minor"/>
      </rPr>
      <t xml:space="preserve">   </t>
    </r>
  </si>
  <si>
    <t>1.etapa, úsek Snina</t>
  </si>
  <si>
    <t xml:space="preserve">bližšie info p. Kocák </t>
  </si>
  <si>
    <t xml:space="preserve">kľúčový projekt </t>
  </si>
  <si>
    <r>
      <rPr>
        <b/>
        <sz val="12"/>
        <color rgb="FFFF0000"/>
        <rFont val="Calibri"/>
        <family val="2"/>
        <charset val="238"/>
        <scheme val="minor"/>
      </rPr>
      <t xml:space="preserve">Kľúčový projekt: </t>
    </r>
    <r>
      <rPr>
        <sz val="12"/>
        <color rgb="FFFF0000"/>
        <rFont val="Calibri"/>
        <family val="2"/>
        <charset val="238"/>
        <scheme val="minor"/>
      </rPr>
      <t xml:space="preserve">F2 Rekreačná viacúčelová trasa Poloniny trail    </t>
    </r>
    <r>
      <rPr>
        <b/>
        <sz val="12"/>
        <color rgb="FFFF0000"/>
        <rFont val="Calibri"/>
        <family val="2"/>
        <charset val="238"/>
        <scheme val="minor"/>
      </rPr>
      <t xml:space="preserve">   </t>
    </r>
  </si>
  <si>
    <t>1.etapa, úsek Uličské Krivé,( 2. časť)</t>
  </si>
  <si>
    <t xml:space="preserve"> 3.etapa (Ulič  - Brezovec - Kalná Roztoka)   - časť Ulič - Brezovec </t>
  </si>
  <si>
    <t xml:space="preserve">2. etapa Runina-Ruský Potok, Ruský Potok - Uličské Krivé, Kalná Roztoka - Stakčínska Roztoka,  Stakčín, časť Stakčín premostenie </t>
  </si>
  <si>
    <t xml:space="preserve">F2.1 Rozvoj environmentálneho a kultúrno – poznávacieho turizmu v nadväznosti na Poloniny </t>
  </si>
  <si>
    <r>
      <t xml:space="preserve"> Múzeum Andyho Warhola </t>
    </r>
    <r>
      <rPr>
        <sz val="12"/>
        <rFont val="Calibri"/>
        <family val="2"/>
        <charset val="238"/>
        <scheme val="minor"/>
      </rPr>
      <t>(Rekonštrukcia Múzea moderného umenia A.Warhola v Medzilaborciach)</t>
    </r>
  </si>
  <si>
    <t>Múzeum Andyho Warhola</t>
  </si>
  <si>
    <t>projekt v realizácii, prevzatie staveniska 04/2023 a plánované odovzdanie stavby 10/2024</t>
  </si>
  <si>
    <t xml:space="preserve">kľúčový komplementárny projekt </t>
  </si>
  <si>
    <t>Projektový zámer významne podporujúci opatrenie IUS - ale finančne veľmi náročný! Je potrebné zvážiť výšku finančného príspevku z IUS. Projek je momentálne vo výstavbe. POZN. p. Zajac</t>
  </si>
  <si>
    <t>Športovo – oddychová zóna, splavy</t>
  </si>
  <si>
    <t>Obec Ulič</t>
  </si>
  <si>
    <t> </t>
  </si>
  <si>
    <t>Obec aktuálne prirpavuje PD, a bude okamžite pripravená na jeho realizáciu. Pdčka sla z Výzvy č. 80 kde je podmienkou realizácia z IUSov.</t>
  </si>
  <si>
    <t>Revitalizácia kultúrnej pamiatky, drevená cerkev</t>
  </si>
  <si>
    <t>Obec Uličské Krivé</t>
  </si>
  <si>
    <t>Projekt sa ztameriava na revilatizáciu okolia kultúprnej pamiatky- drevenej cerkvi vrátane nového oplotenia, rekonštrukcie chodníka ku kaplnkte (200 m od cverkvi). Projekt je v štádiu zámeru, cyklotrasa ide ojolo tejto pamiatky. Súčasťou projektu bude aj projektová dokumentácia</t>
  </si>
  <si>
    <t>Pozorovanie hviezd v glampingu</t>
  </si>
  <si>
    <t>Obec Zboj</t>
  </si>
  <si>
    <t>Projekt pripravený a podanie- s meními obmenami, nakoľko bol podávaný aj v rácmi Plánu obnovy</t>
  </si>
  <si>
    <r>
      <t xml:space="preserve">Digitalizácia/virtuálna realita </t>
    </r>
    <r>
      <rPr>
        <sz val="12"/>
        <rFont val="Calibri"/>
        <family val="2"/>
        <charset val="238"/>
        <scheme val="minor"/>
      </rPr>
      <t>(Projekt digitalizácie miestneho múzea školy - tradičná škola).</t>
    </r>
  </si>
  <si>
    <t>Projekt digitalizácie miestenho múzea školy - tradičná škola, unikátna v tomto regióne.</t>
  </si>
  <si>
    <t>N/A SOFT PROJEKT</t>
  </si>
  <si>
    <t>Bezbariérové wc, Nová Sedlica</t>
  </si>
  <si>
    <t>Obec Nová Sedlica</t>
  </si>
  <si>
    <t>Výstavba dvoch bezbariérových sociálnyhc zarioadení pri obecnom úrade</t>
  </si>
  <si>
    <t>N/A nákup tovaru</t>
  </si>
  <si>
    <t>Táborisko Poľana</t>
  </si>
  <si>
    <t>Výsrtavba obecného kempingu v areáli Poľana- v rácmi investície by slo o technické zabezpečenie, studna, bivakovanie a pod.</t>
  </si>
  <si>
    <t xml:space="preserve">Verejné zábavno-relaxačné centrum v obci Kolbasov </t>
  </si>
  <si>
    <t>Obec Kolbasov</t>
  </si>
  <si>
    <t>Realizáciou projektu vznikne v tomto areál až 17 prvkov, určených na pohyovú aktivitu, relax, rôžny tipy hier či športových aktivít.
Najväčšou pridanou hodnotou projektu bude zmysluplné využitie bezbariérových obecných pozemkov a pretvorenie týchto pozemkov na miesta, kde sa budú spolu stretávať deti, dospelý aj seniori. Nakoľko chceme v rámci projektu zabezpečiť aktívne využívanie voľného času pre všetky vekové kategórie a tím podporiť medzigeneračnú socializáciu.
Zrekonštruovaný areál bude verejnosti prístupný bez obmedzení a bezodplatne.</t>
  </si>
  <si>
    <t xml:space="preserve">Výstavba prístupového chodníka k vojenskému a židovskému cintorínu </t>
  </si>
  <si>
    <t>Výstavba dvoch chodníkov v dĺžke cca 1.500 m.</t>
  </si>
  <si>
    <t xml:space="preserve">Rekonštrukcia a údržba drevených altánkov, lavičiek a infocentra </t>
  </si>
  <si>
    <t>Nákup drevnej hmoty na opravu poškodených lavičiek, poškodených častí altánkov, farby a laky na ošetrenie dreva, spojovací materiál ( štruby, podložky, ...)
Altánky - 3 ks
Lavičky - 15 ks
Infocentrum - 1 ks
Studňa - 2ks</t>
  </si>
  <si>
    <t>Hviezdne nebo Polonín (Projekt pozorovania hviezd v najmenšej obci)</t>
  </si>
  <si>
    <t>Obec Runina</t>
  </si>
  <si>
    <t>Projekt pozorovania hviezd v najtmanšej obci. Vzhľadom na to že jediné observatórium je v Kolonici, ktorá je cca 50 km od obcí Zboj a Runina, považujeme túto uinvesatéciu za prínosnú a potrebnú v rámci podpory turismu. Zahrna vystavbu pozorovatelne- menšia stavba možno iba na ohlasku ako aj zakúpenie tech. vybavenia pre pozorovanie</t>
  </si>
  <si>
    <t>Kemp pri rybníku</t>
  </si>
  <si>
    <t>Revitalizácia okolia miestneho rybníka na potreby kempovania, studna, altánky, športovisko.</t>
  </si>
  <si>
    <t xml:space="preserve">Oddychová zóna pre cykloturistov </t>
  </si>
  <si>
    <t>Obec Príslop</t>
  </si>
  <si>
    <t>Z dôvodu nárastu počtu cyklistov, prechádzajúcich cez našu obec by bolo potrebné vybudovať oddychovú zónu s odpočívadlom pre cyklistov a turistov.</t>
  </si>
  <si>
    <t xml:space="preserve">Revitalizácia verejného priestranstva pri drevenom kostolíku </t>
  </si>
  <si>
    <t>Obec Ruský Potok</t>
  </si>
  <si>
    <t>Projekt na podporu turizmu  - obcou bude prechádzať PT preto vnímame projekt ako prínosný</t>
  </si>
  <si>
    <t xml:space="preserve">Vybudovanie oddychovej zóny pri nádhernom bridlicovom potoku </t>
  </si>
  <si>
    <t>Historický park</t>
  </si>
  <si>
    <t>Obec Stakčín</t>
  </si>
  <si>
    <t>Rozšírenie a rekonštrukcia existujúcej oddychovej zóny v časti obce Kút, výstavba volejbalového a detského ihriska na aktívne trávenie voľného času, zlepšenie stavu prístupovej cesty, zavedenie kamerového systému.</t>
  </si>
  <si>
    <t xml:space="preserve">	Oddychová zóna pri drevenej cerkvi sv. Michala archanjela v Topoli</t>
  </si>
  <si>
    <t>Obec Topoľa</t>
  </si>
  <si>
    <t xml:space="preserve">	Oddychová plocha pri židovskom cintoríne v obci Topoľa </t>
  </si>
  <si>
    <t>Opatrenie 2.4.1 Vodozádržné opatrenia na adaptáciu na zmenu klímy v sídlach a krajine a /alebo ochranu pred povodňami</t>
  </si>
  <si>
    <t xml:space="preserve">F2.2 Zmierňovanie dopadov zmeny klímy na území SPR Horný Zemplín </t>
  </si>
  <si>
    <t>Viacúčelová vodná nádrž</t>
  </si>
  <si>
    <t>PD začatá, majetkovo vysporiadané, plán. ukončenie r. 2027</t>
  </si>
  <si>
    <t xml:space="preserve">viaže sa na kľúčový projekt </t>
  </si>
  <si>
    <t>Opatrenie 2.5.3
Podpora infraštruktúry v
oblasti nakladania s
komunálnymi odpadovými
vodami v aglomeráciách do 2
000 EO v dobiehajúcich
regiónoch</t>
  </si>
  <si>
    <t>F 2.3 Výstavba environmentálnej infraštruktúry pre odvádzanie odpadových vôd v SPR Horný Zemplín (v obciach do 2000 EO)</t>
  </si>
  <si>
    <t>Základná environmentálna infraštruktúra v okrese Snina / verejná kanalizácia (Zbojská Dolina = Obec Zboj, Obec Uličské Krivé, Obec Nová Sedlica)</t>
  </si>
  <si>
    <t>Obce v okrese Snina (podľa PD)</t>
  </si>
  <si>
    <t>Opatrenie 2.5.5
Zabezpečenie prístupu k
pitnej vode a nakladania s
komunálnymi odpadovými
vodami v obciach do 2 000
EO v dobiehajúcich regiónoch</t>
  </si>
  <si>
    <t>F 2.4 Prístup k pitnej vode v SPR Horný Zemplín (v obciach do 2000 EO)</t>
  </si>
  <si>
    <t>Základná environmentálna infraštruktúra v okrese Snina / verejný vodovod (Zbojská Dolina = Obec Zboj, Obec Uličské Krivé, Obec Nová Sedlica)</t>
  </si>
  <si>
    <t>Opatrenie 2.7.3 Podpora biologickej a krajinnej diverzity a kvality ekosystémových služieb
prostredníctvom udržovania a budovania zelenej a modrej infraštruktúry a prevencie a manažmentu inváznych
nepôvodných druhov</t>
  </si>
  <si>
    <t>F 2.5 Podpora biologickej a krajinnej biodiverzity na Hornom Zemplíne</t>
  </si>
  <si>
    <t xml:space="preserve">IPB G  Zabezpečenie personálnych kapacít a technológií v oblasti IT, digitalizácie a dátovej analytiky vrátane osvetovej činnosti s dôrazom na územný rozvoj  </t>
  </si>
  <si>
    <t>Opatrenie 5.2.1 Investície do rozvoja administratívnych a analyticko-strategických kapacít miestnych a regionálnych samospráv a MNO pôsobiacich v komunite alebo partnerov pôsobiacich v komunite</t>
  </si>
  <si>
    <r>
      <rPr>
        <b/>
        <sz val="12"/>
        <rFont val="Calibri"/>
        <family val="2"/>
        <charset val="238"/>
        <scheme val="minor"/>
      </rPr>
      <t xml:space="preserve">Kľúčový projekt: </t>
    </r>
    <r>
      <rPr>
        <sz val="12"/>
        <rFont val="Calibri"/>
        <family val="2"/>
        <charset val="238"/>
        <scheme val="minor"/>
      </rPr>
      <t>G1 Administratívne a analyticko-strategické kapacity PSK ako predpoklad pre budovanie moderného kraja</t>
    </r>
  </si>
  <si>
    <t>Inštitút rozvoja PSK</t>
  </si>
  <si>
    <t>1. štádium projektového zámeru</t>
  </si>
  <si>
    <t>Projekt ,,Inštitút rozvoja PSK,, bude pokračovaním projektu Smart PSK – kvalitnejšia budúcnosť, ktorý reflektuje na výzvu „Inteligentný a lepší samosprávny kraj“ a bol spolufinancovaný v rámci Operačného programu Efektívna verejná správa, Prioritná os 1 Posilnené inštitucionálne kapacity a efektívna VS, 3.264.237€. Projekt ,,Inštitút rozvoja PSK,, výrazným spôsobom prispel k zlepšeniu nástrojov ktoré slúžia pre lepšie strategické plánovanie a manažovanie územia, ako napr. Geoportál PSK a Aplikácia pre zber projektových zámerov a komunikáciu so samosprávami a SEP v PSK. Analyticko-strategická jednotka je tvorená stabilným tímom, ktorý pracoval na aktivitách spojených s prípravou nového programového obdobia, konkrétne na PHRSR PSK na roky 2021-2030 a Integrovanej územnej stratégii PSK na roky 2021 – 2027 (IUS PSK 2021 – 2027). Cieľom projektu bude pokračovanie v rozbehnutých aktivitách ako je práca na dátovej základni (tvorba databáz), tvorba podporných priestorových analýz z rôznych tematických oblastí pre potreby lepšieho nastavovania vybraných politík, efektívnejšie strategické plánovanie a manažovanie územia.</t>
  </si>
  <si>
    <t>2024-2029</t>
  </si>
  <si>
    <t>Matľák</t>
  </si>
  <si>
    <t xml:space="preserve">G1.1 Inteligentné riadenie a správa obcí, miest a regiónov PSK </t>
  </si>
  <si>
    <t>Opatrenie 5.2.2 Investície zvyšujúce kvalitu verejných politík a odolnosť demokracie
prostredníctvom projektov spolupráce v komunite občianskej spoločnosti a komunity partnerov a samosprávy,
prípadne intervenčné projekty v komunite občianskej spoločnosti a komunity partnerov a samosprávy na
zvýšenie kvality verejných politík a odolnosť demokracie</t>
  </si>
  <si>
    <t xml:space="preserve">G1.2 Funkčné a udržateľné komunity ako súčasť moderného Prešovského kraja  </t>
  </si>
  <si>
    <t>H. Rozvoj cestovného ruchu v SPR Šariš a Spiš</t>
  </si>
  <si>
    <t xml:space="preserve">H1 Podpora budovania infraštruktúry cestovného ruchu so zmeraním na šport a voľný čas </t>
  </si>
  <si>
    <r>
      <t xml:space="preserve">Alokácia z Programu Slovensko na opatrenie </t>
    </r>
    <r>
      <rPr>
        <sz val="12"/>
        <rFont val="Calibri Light"/>
        <family val="2"/>
        <charset val="238"/>
        <scheme val="major"/>
      </rPr>
      <t>(= príspevok z EÚ bez ŠR a spolufinancovania žiadateľa)</t>
    </r>
  </si>
  <si>
    <r>
      <t xml:space="preserve">Žiadaná alokácia z IÚS </t>
    </r>
    <r>
      <rPr>
        <sz val="12"/>
        <rFont val="Calibri Light"/>
        <family val="2"/>
        <charset val="238"/>
        <scheme val="major"/>
      </rPr>
      <t>(EFRR - 85%)</t>
    </r>
  </si>
  <si>
    <r>
      <t xml:space="preserve">Spolufinancovanie, t.j. ŠR a vlastné zdroje </t>
    </r>
    <r>
      <rPr>
        <sz val="12"/>
        <rFont val="Calibri Light"/>
        <family val="2"/>
        <charset val="238"/>
        <scheme val="major"/>
      </rPr>
      <t>(15%)</t>
    </r>
  </si>
  <si>
    <t xml:space="preserve">Termín schválenie Radou partnerstva: </t>
  </si>
  <si>
    <t xml:space="preserve">Percento z celkovej IÚS: </t>
  </si>
  <si>
    <t xml:space="preserve"> ŠC RSO4.2 Zlepšenie rovného prístupu k inkluzívnym a kvalitným službám v oblasti vzdelávania, odbornej prípravy a celoživotného vzdelávania rozvíjaním dostupnej infraštruktúry vrátane posilňovania odolnosti pre dištančné a online vzdelávanie a odbornú prípravu</t>
  </si>
  <si>
    <t>SŠ/ZŠ</t>
  </si>
  <si>
    <t>Pripravenosť</t>
  </si>
  <si>
    <t xml:space="preserve">Plnoorganizovaná/ neplnoorganizovaná škola </t>
  </si>
  <si>
    <t xml:space="preserve">Počet žiadostí </t>
  </si>
  <si>
    <t>SPOLU</t>
  </si>
  <si>
    <t>IPB A •	Stabilizácia ľudských zdrojov Prešovského kraja</t>
  </si>
  <si>
    <t>OpatrenieA1.2 Podpora rozvoja infraštruktúry vzdelávania, odbornej prípravy a celoživotného vzdelávania IÚS</t>
  </si>
  <si>
    <t>Rekonštrukcia a modernizácia Základnej školy Šiba</t>
  </si>
  <si>
    <t>Obec Šiba</t>
  </si>
  <si>
    <t>Modernizácia Základnej školy Plavnica</t>
  </si>
  <si>
    <t>Obec Plavnica</t>
  </si>
  <si>
    <t xml:space="preserve"> Sanácia krovu a zateplenie budovy základnej školy </t>
  </si>
  <si>
    <t>Obec Lúčka</t>
  </si>
  <si>
    <t>Skvalitnenie vzdelávania v ZŠ Hrabkov</t>
  </si>
  <si>
    <t>Obec Hrabkov</t>
  </si>
  <si>
    <t>DOV</t>
  </si>
  <si>
    <t xml:space="preserve">Odstránenie havarijneho stavu budovy základnej školy s materskou školou v obci Poloma a zníženie jej energetickej náročnosti </t>
  </si>
  <si>
    <t>Šariš</t>
  </si>
  <si>
    <t>Obec Poloma</t>
  </si>
  <si>
    <t xml:space="preserve">IPB E •	Komplexný integrovaný rozvoj komunít na území PSK </t>
  </si>
  <si>
    <t xml:space="preserve">Modernizácia ZŠ s MŠ </t>
  </si>
  <si>
    <t>Obecný úrad Holumnica</t>
  </si>
  <si>
    <t xml:space="preserve">Modernizácia Základnej školy s materskou školou Hniezdne </t>
  </si>
  <si>
    <t>Obec Hniezdne</t>
  </si>
  <si>
    <t>Modernizácia ZŠ Študentská v meste Snina</t>
  </si>
  <si>
    <t>Mesto Snina</t>
  </si>
  <si>
    <t>Modernizácia základnej školy v Ostrovanoch</t>
  </si>
  <si>
    <t>Obec Ostrovany</t>
  </si>
  <si>
    <t xml:space="preserve">Rekonštrukcia a modernizácia Základnej školy v Pečovskej Novej Vsi </t>
  </si>
  <si>
    <t>Obec Pečovská Nová Ves</t>
  </si>
  <si>
    <t>Zvýšenie kvality vzdelávania v ZŠ Klenová</t>
  </si>
  <si>
    <t>Obec Klenová</t>
  </si>
  <si>
    <t xml:space="preserve">Modernizácia Základnej školy s materskou školou v Kapušanoch
</t>
  </si>
  <si>
    <t>Obec Kapušany</t>
  </si>
  <si>
    <t xml:space="preserve">Plnorganizovaná ZŠ Čirč – nadstavba učební </t>
  </si>
  <si>
    <t xml:space="preserve">Obec Čirč </t>
  </si>
  <si>
    <t>Modernizácia ZŠ Komenského v meste Snina</t>
  </si>
  <si>
    <t>Modernizácia ZŠ P. O. Hviezdoslava v meste Snina</t>
  </si>
  <si>
    <t xml:space="preserve">Moderná školy ZŠ Štrba </t>
  </si>
  <si>
    <t>Obec Štrba</t>
  </si>
  <si>
    <t>Modernizácia prevádzky Základnej školy v Hranovnici</t>
  </si>
  <si>
    <t>Obec Hranovnica</t>
  </si>
  <si>
    <t>Modernizácia Základnej školy Spišské Bystré</t>
  </si>
  <si>
    <t>Obec Spišské Bystré</t>
  </si>
  <si>
    <t>Mesto Spišské Podhradie- Rekonštrukcia a modernizácia základnej školy Školská 3 v Spišskom Podhradí</t>
  </si>
  <si>
    <t>Mesto Spišské Podhradie</t>
  </si>
  <si>
    <t xml:space="preserve">Modernizácia Základnej školy v obci Liptovská Teplička </t>
  </si>
  <si>
    <t>Obec Liptovská Teplička</t>
  </si>
  <si>
    <t xml:space="preserve"> Modernizácia Základnej školy Kukučínova ulica 106 vo Vranove nad Topľou</t>
  </si>
  <si>
    <t>Mesto Vranov nad Topľou</t>
  </si>
  <si>
    <t xml:space="preserve"> Rekonštrukcia budovy školskej jedálne ZŠ a MŠ Stakčín </t>
  </si>
  <si>
    <t xml:space="preserve"> Modernizácia Základnej školy v Raslaviciach
</t>
  </si>
  <si>
    <t xml:space="preserve">Zvýšenie efektívnosti prevádzky a modernizácia ZŠ a MŠ pod Vinbargom, Bardejov v záujme zvyšovania kvality vyučovacieho procesu
</t>
  </si>
  <si>
    <t>Mestský úrad Bardejov</t>
  </si>
  <si>
    <t>Modernizácia základnej školy v Kurime</t>
  </si>
  <si>
    <t>Obec Kurima</t>
  </si>
  <si>
    <t>Zvýšenie kvality vzdelávania v ZŠ Chminianska Nová Ves</t>
  </si>
  <si>
    <t>Obec Chminianska Nová Ves</t>
  </si>
  <si>
    <t xml:space="preserve">Modernizácia prevádzky Základnej školy na Ul.8. mája, Svidník </t>
  </si>
  <si>
    <t>Mestský úrad Svidník</t>
  </si>
  <si>
    <t>Škola pre lepšiu budúcnosť – Základná škola, Palešovo, Námestie 9, Spišské Podhradie</t>
  </si>
  <si>
    <r>
      <t xml:space="preserve">Gréckokatolícke arcibiskupstvo Prešov – Škola, kde sa učíme radi, </t>
    </r>
    <r>
      <rPr>
        <b/>
        <i/>
        <sz val="12"/>
        <rFont val="Calibri Light"/>
        <family val="2"/>
        <charset val="238"/>
        <scheme val="major"/>
      </rPr>
      <t xml:space="preserve">ZŠ vo Svidníku </t>
    </r>
    <r>
      <rPr>
        <b/>
        <sz val="12"/>
        <rFont val="Calibri Light"/>
        <family val="2"/>
        <charset val="238"/>
        <scheme val="major"/>
      </rPr>
      <t xml:space="preserve">
</t>
    </r>
  </si>
  <si>
    <t>Gréckokatolícke arcibiskupstvo  Prešov</t>
  </si>
  <si>
    <t>Modernizácia a rozšírenie základnej školy v Podolínci - ekoškola 21.storočia</t>
  </si>
  <si>
    <t>Mesto Podolínec</t>
  </si>
  <si>
    <t xml:space="preserve">Rekonštrukcia ZŠ na ulici Hrnčiarskej v Stropkove </t>
  </si>
  <si>
    <t xml:space="preserve">Mesto Stropkov </t>
  </si>
  <si>
    <t>Rekonštrukcia a modernizácia základnej školy Spišská Stará Ves</t>
  </si>
  <si>
    <t xml:space="preserve">Mesto Spišská Stará Ves </t>
  </si>
  <si>
    <t xml:space="preserve">IPB C •	Rozvoj dopravnej obslužnosti v SPR Šariš </t>
  </si>
  <si>
    <t xml:space="preserve">Opatrenie 3.2.3 Odstránenie kľúčových úzkych miest na cestnej infraštruktúre a zlepšenie regionálnej mobility prostredníctvom modernizácie a výstavby ciest II. a III. triedy, </t>
  </si>
  <si>
    <r>
      <t xml:space="preserve">Modernizácia cesty III/3445 Prešov - Petrovany </t>
    </r>
    <r>
      <rPr>
        <b/>
        <sz val="12"/>
        <rFont val="Calibri Light"/>
        <family val="2"/>
        <charset val="238"/>
        <scheme val="major"/>
      </rPr>
      <t>(DOV)</t>
    </r>
  </si>
  <si>
    <r>
      <t>Rekonštrukcia cesty III/3440 Solivarská ulica, III. etapa;</t>
    </r>
    <r>
      <rPr>
        <b/>
        <sz val="12"/>
        <rFont val="Calibri Light"/>
        <family val="2"/>
        <charset val="238"/>
        <scheme val="major"/>
      </rPr>
      <t xml:space="preserve"> (DOV)</t>
    </r>
  </si>
  <si>
    <r>
      <t xml:space="preserve">Rekonštrukcia cesty II/576, Banské - hr. kraja KSK, I. etapa; </t>
    </r>
    <r>
      <rPr>
        <b/>
        <sz val="12"/>
        <rFont val="Calibri Light"/>
        <family val="2"/>
        <charset val="238"/>
        <scheme val="major"/>
      </rPr>
      <t>(DOV)</t>
    </r>
  </si>
  <si>
    <r>
      <t xml:space="preserve">Rekonštrukcia cesty III/3335 Varhaňovce – Bunetice; </t>
    </r>
    <r>
      <rPr>
        <b/>
        <sz val="12"/>
        <rFont val="Calibri Light"/>
        <family val="2"/>
        <charset val="238"/>
        <scheme val="major"/>
      </rPr>
      <t>(DOV)</t>
    </r>
  </si>
  <si>
    <r>
      <t xml:space="preserve">Rekonštrukcia cesty II/554, Ondavské Matiašovce – Košarovce; </t>
    </r>
    <r>
      <rPr>
        <b/>
        <sz val="12"/>
        <rFont val="Calibri Light"/>
        <family val="2"/>
        <charset val="238"/>
        <scheme val="major"/>
      </rPr>
      <t>(DOV</t>
    </r>
    <r>
      <rPr>
        <sz val="12"/>
        <rFont val="Calibri Light"/>
        <family val="2"/>
        <charset val="238"/>
        <scheme val="major"/>
      </rPr>
      <t>)</t>
    </r>
  </si>
  <si>
    <r>
      <t xml:space="preserve">Eliminácie bezpečnostných rizík na ceste II/575, Stropkov – Krušinec; </t>
    </r>
    <r>
      <rPr>
        <b/>
        <sz val="12"/>
        <rFont val="Calibri Light"/>
        <family val="2"/>
        <charset val="238"/>
        <scheme val="major"/>
      </rPr>
      <t>(DOV)</t>
    </r>
  </si>
  <si>
    <r>
      <t xml:space="preserve">Rekonštrukcia mostného objektu 3450-049 v meste Prešov - Lesík delostrelcov, </t>
    </r>
    <r>
      <rPr>
        <b/>
        <sz val="12"/>
        <rFont val="Calibri Light"/>
        <family val="2"/>
        <charset val="238"/>
        <scheme val="major"/>
      </rPr>
      <t>(DOV)</t>
    </r>
  </si>
  <si>
    <t xml:space="preserve">DOV </t>
  </si>
  <si>
    <t>Pútnický dom Mariánska hora - Levoča</t>
  </si>
  <si>
    <t>Rímskokatolícka cirkev, farnosť Levoča</t>
  </si>
  <si>
    <t>Projektový zámer pre schválenie v Rade partnerstva 13.12.2023 (dopytovo-orientovaný projekt)</t>
  </si>
  <si>
    <t xml:space="preserve">Pripravenosť PZ                      	    </t>
  </si>
  <si>
    <t>DOP/ IÚS</t>
  </si>
  <si>
    <t>Zostatok alokácie v rámci opatrení IÚS predkladaných do RP 13.12.2023 za celé územie PSK</t>
  </si>
  <si>
    <t>DOP</t>
  </si>
  <si>
    <t xml:space="preserve"> Projektové zámery pre ŠC RSO4.2 Zlepšenie rovného prístupu k inkluzívnym a kvalitným službám v oblasti vzdelávania, odbornej prípravy a celoživotného vzdelávania rozvíjaním dostupnej infraštruktúry vrátane posilňovania odolnosti pre dištančné a online vzdelávanie a odbornú prípravu</t>
  </si>
  <si>
    <t xml:space="preserve">NESCHVÁLENÉ: </t>
  </si>
  <si>
    <t xml:space="preserve"> Zvýšenie úrovne vzdelávania v základnej škole Šarišské Dravce </t>
  </si>
  <si>
    <t>Obec Šarišské Dravce</t>
  </si>
  <si>
    <t xml:space="preserve"> Prestavba a modernizácia Základnej školy Richvald</t>
  </si>
  <si>
    <t>Obec Richvald</t>
  </si>
  <si>
    <t>Modernizácia ZŠ Hrabovec nad Laborcom</t>
  </si>
  <si>
    <t xml:space="preserve">Obec Hrabovec nad Laborcom </t>
  </si>
  <si>
    <t xml:space="preserve">Výstavba telocvične </t>
  </si>
  <si>
    <t>Obec Modra nad Cirochou</t>
  </si>
  <si>
    <t xml:space="preserve">Rekonštrukcia ZŠ s MŠ Krivany </t>
  </si>
  <si>
    <t xml:space="preserve">Obec Krivany </t>
  </si>
  <si>
    <t xml:space="preserve">Zvýšenie efektívnosti prevádzky a modernizácia ZŠ L. Svobodu, Bardejov v záujme zvyšovania kvality vyučovacieho procesu </t>
  </si>
  <si>
    <t xml:space="preserve">Mestský úrad Bardejov </t>
  </si>
  <si>
    <t xml:space="preserve">Zvýšenie efektívnosti prevádzky a modernizácia ZŠ B. Krpelca, Bardejov v záujme zvyšovania kvality vyučovacieho procesu </t>
  </si>
  <si>
    <t xml:space="preserve">	
 Modernizácia Základnej školy v Hanušovciach nad Topľou</t>
  </si>
  <si>
    <t>Mesto Hanušovce nad Topľou</t>
  </si>
  <si>
    <t xml:space="preserve"> Modernizácia prevádzky Základnej školy v Šarišských Michaľanoch </t>
  </si>
  <si>
    <t>Obec Šarišské Michaľany</t>
  </si>
  <si>
    <t>Zvýšenie štandardov v ZŠ Nižný Hrabovec</t>
  </si>
  <si>
    <t>Obec Nižný Hrabovec</t>
  </si>
  <si>
    <t xml:space="preserve">Modernizácia prevádzky Základnej školy v Spišskom Štiavniku </t>
  </si>
  <si>
    <t xml:space="preserve">Obec Špišský Štiavnik </t>
  </si>
  <si>
    <t>Rekonštrukcia a modernizácia ZŠ s MŠ Nižný Slavkov</t>
  </si>
  <si>
    <t xml:space="preserve">ZŠ s MŠ Nižný Slavkov </t>
  </si>
  <si>
    <t>Základná škola, Lúčna 827/26 Vranov nad Topľou- Rekonštrukcia a modernizácia ZŠ Lúčna vo Vranove nad Topľou</t>
  </si>
  <si>
    <t xml:space="preserve">ZŠ Lúčna Vranov nad Topľou </t>
  </si>
  <si>
    <t>Modernizácia ZŠ Budovateľská v meste Snina</t>
  </si>
  <si>
    <t xml:space="preserve">Radvaň nad Laborcom </t>
  </si>
  <si>
    <t>Rekonštrukcia a modernizácia základnej školy Radvaň nad Laborcom "Zdravo a hravo v škole"</t>
  </si>
  <si>
    <t xml:space="preserve">Obec Radvaň nad Laborcom </t>
  </si>
  <si>
    <t xml:space="preserve">SPOLU ZA DOV nad 100% alokácie  určenej pre IÚS - neschválené </t>
  </si>
  <si>
    <t>Park A. D. - Zelená krása domova, Obec Topoľa</t>
  </si>
  <si>
    <t>Oddychová zóna Záhrada Panny Márie, Dlhé Klčovo</t>
  </si>
  <si>
    <t>Úprava verejných priestranstiev v obci pri Domaši zeleňou a kvetmi, Kvakovce</t>
  </si>
  <si>
    <t xml:space="preserve">Vysporiadanie pozemkov rybníka a vytvorenie oázy na oddych, Nižný Hrušov </t>
  </si>
  <si>
    <t>Revitalizácia centra obce Zemplínske Hámre</t>
  </si>
  <si>
    <t>Zelené strechy, Obec Ulič</t>
  </si>
  <si>
    <t xml:space="preserve">x </t>
  </si>
  <si>
    <t>Obec Dlhé Klčovo</t>
  </si>
  <si>
    <t>Obec Obec Ulič</t>
  </si>
  <si>
    <t xml:space="preserve">Obec Zemplínske Hámre </t>
  </si>
  <si>
    <t>C1.1 Rozvoj kvality doplnkovej infraštruktúry verejnej dopravy v SPR Šariš v nadväznosti na R4, priemyselné parky a strediská CR</t>
  </si>
  <si>
    <t>Riešenie odpadového hospodárstva v okolí Domaša – obec Nová Kelča</t>
  </si>
  <si>
    <r>
      <t xml:space="preserve">H1.1 Rozvoj kultúrneho a prírodného turizmu </t>
    </r>
    <r>
      <rPr>
        <b/>
        <sz val="12"/>
        <color theme="1"/>
        <rFont val="Calibri"/>
        <family val="2"/>
        <charset val="238"/>
        <scheme val="minor"/>
      </rPr>
      <t xml:space="preserve">na Spiši    </t>
    </r>
    <r>
      <rPr>
        <sz val="12"/>
        <color theme="1"/>
        <rFont val="Calibri"/>
        <family val="2"/>
        <charset val="238"/>
        <scheme val="minor"/>
      </rPr>
      <t xml:space="preserve"> </t>
    </r>
  </si>
  <si>
    <r>
      <t xml:space="preserve">H1.2 Rozvoj kultúrneho a prírodného turizmu </t>
    </r>
    <r>
      <rPr>
        <b/>
        <sz val="12"/>
        <color theme="1"/>
        <rFont val="Calibri"/>
        <family val="2"/>
        <charset val="238"/>
        <scheme val="minor"/>
      </rPr>
      <t xml:space="preserve">na Šariši  </t>
    </r>
  </si>
  <si>
    <t>Miestne komunikácie (zoznam bude doplnený po odporúčaní Kooperačných rád)</t>
  </si>
  <si>
    <r>
      <rPr>
        <b/>
        <sz val="12"/>
        <color rgb="FFFF0000"/>
        <rFont val="Calibri"/>
        <family val="2"/>
        <charset val="238"/>
        <scheme val="minor"/>
      </rPr>
      <t xml:space="preserve">Kľúčový projekt: </t>
    </r>
    <r>
      <rPr>
        <sz val="12"/>
        <color rgb="FFFF0000"/>
        <rFont val="Calibri"/>
        <family val="2"/>
        <charset val="238"/>
        <scheme val="minor"/>
      </rPr>
      <t xml:space="preserve">B1 Efektívnosť a dekarbonizácia verejných budov PSK </t>
    </r>
  </si>
  <si>
    <r>
      <t xml:space="preserve">1.	Rekonštrukcia internátu SOŠ Lesníckej v Bijacovciach na účel prevádzkovania pobytových sociálnych služieb a služieb zdravotníckej starostlivosti – rozpočet na stavbu  8 104 480,- €  , zrealizované čerpanie : 3 111 215,-€ </t>
    </r>
    <r>
      <rPr>
        <i/>
        <sz val="12"/>
        <color rgb="FFFF0000"/>
        <rFont val="Calibri"/>
        <family val="2"/>
        <charset val="238"/>
        <scheme val="minor"/>
      </rPr>
      <t xml:space="preserve">(mail od p.Vahovského, 27.7.2023)  </t>
    </r>
    <r>
      <rPr>
        <b/>
        <i/>
        <u val="double"/>
        <sz val="12"/>
        <color rgb="FFFF0000"/>
        <rFont val="Calibri"/>
        <family val="2"/>
        <charset val="238"/>
        <scheme val="minor"/>
      </rPr>
      <t xml:space="preserve">4993265€ </t>
    </r>
  </si>
  <si>
    <t xml:space="preserve">Školská infraštruktúra (zoznam bude doplnený po odporúčaní Kooperačných rád)
</t>
  </si>
  <si>
    <t>Školská infraštruktúra (zoznam bude doplnený po odporúčaní Kooperačných rád)</t>
  </si>
  <si>
    <t>IPB C Rozvoj dopravnej obslužnosti v SPR Šariš a Horný Zemplín</t>
  </si>
  <si>
    <t xml:space="preserve">C1.3 Výstavba a modernizácia miestnych komunikácií v nadväznosti na R4, priemyselné parky a strediská CR (SPR Šariš - Horný ZEmplín)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</si>
</sst>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_-* #,##0.00\ [$€-1]_-;\-* #,##0.00\ [$€-1]_-;_-* &quot;-&quot;??\ [$€-1]_-;_-@_-"/>
  </numFmts>
  <fonts count="55">
    <font>
      <sz val="11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name val="Calibri Light"/>
      <family val="2"/>
      <charset val="238"/>
      <scheme val="major"/>
    </font>
    <font>
      <sz val="12"/>
      <name val="Calibri Light"/>
      <family val="2"/>
      <charset val="238"/>
      <scheme val="major"/>
    </font>
    <font>
      <b/>
      <sz val="12"/>
      <color rgb="FF000000"/>
      <name val="Calibri Light"/>
      <family val="2"/>
      <charset val="238"/>
      <scheme val="major"/>
    </font>
    <font>
      <b/>
      <sz val="20"/>
      <name val="Calibri"/>
      <family val="2"/>
      <charset val="238"/>
      <scheme val="minor"/>
    </font>
    <font>
      <b/>
      <sz val="12"/>
      <color theme="1"/>
      <name val="Calibri Light"/>
      <family val="2"/>
      <charset val="238"/>
      <scheme val="major"/>
    </font>
    <font>
      <sz val="12"/>
      <color theme="1"/>
      <name val="Calibri Light"/>
      <family val="2"/>
      <charset val="238"/>
      <scheme val="major"/>
    </font>
    <font>
      <b/>
      <i/>
      <sz val="12"/>
      <name val="Calibri Light"/>
      <family val="2"/>
      <charset val="238"/>
      <scheme val="major"/>
    </font>
    <font>
      <b/>
      <sz val="12"/>
      <name val="Calibri Light"/>
      <family val="2"/>
      <charset val="238"/>
    </font>
    <font>
      <sz val="12"/>
      <name val="Calibri Light"/>
      <family val="2"/>
      <charset val="238"/>
    </font>
    <font>
      <sz val="10.5"/>
      <name val="Calibri Light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sz val="15"/>
      <name val="Calibri Light"/>
      <family val="2"/>
      <charset val="238"/>
      <scheme val="major"/>
    </font>
    <font>
      <b/>
      <sz val="12"/>
      <color rgb="FFFF0000"/>
      <name val="Calibri Light"/>
      <family val="2"/>
      <charset val="238"/>
      <scheme val="major"/>
    </font>
    <font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25"/>
      <color rgb="FFFF0000"/>
      <name val="Calibri"/>
      <family val="2"/>
      <charset val="238"/>
      <scheme val="minor"/>
    </font>
    <font>
      <u/>
      <sz val="12"/>
      <color rgb="FFFF0000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5"/>
      <name val="Calibri"/>
      <family val="2"/>
      <charset val="238"/>
      <scheme val="minor"/>
    </font>
    <font>
      <b/>
      <sz val="25"/>
      <color rgb="FF00000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1"/>
      <name val="Calibri-Bold"/>
    </font>
    <font>
      <b/>
      <sz val="12"/>
      <color theme="9" tint="-0.499984740745262"/>
      <name val="Calibri"/>
      <family val="2"/>
      <charset val="238"/>
      <scheme val="minor"/>
    </font>
    <font>
      <b/>
      <sz val="11"/>
      <color theme="9" tint="-0.499984740745262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scheme val="minor"/>
    </font>
    <font>
      <b/>
      <sz val="12"/>
      <color rgb="FFFF0000"/>
      <name val="Calibri"/>
      <scheme val="minor"/>
    </font>
    <font>
      <b/>
      <sz val="12"/>
      <name val="Calibri"/>
      <scheme val="minor"/>
    </font>
    <font>
      <sz val="12"/>
      <color rgb="FF000000"/>
      <name val="Calibri"/>
      <scheme val="minor"/>
    </font>
    <font>
      <sz val="12"/>
      <color rgb="FFFF0000"/>
      <name val="Calibri"/>
      <scheme val="minor"/>
    </font>
    <font>
      <sz val="12"/>
      <color rgb="FFFF0000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i/>
      <u val="double"/>
      <sz val="12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44" fontId="3" fillId="0" borderId="0" applyFont="0" applyFill="0" applyBorder="0" applyAlignment="0" applyProtection="0"/>
    <xf numFmtId="0" fontId="5" fillId="0" borderId="0"/>
    <xf numFmtId="9" fontId="3" fillId="0" borderId="0" applyFont="0" applyFill="0" applyBorder="0" applyAlignment="0" applyProtection="0"/>
  </cellStyleXfs>
  <cellXfs count="566">
    <xf numFmtId="0" fontId="0" fillId="0" borderId="0" xfId="0"/>
    <xf numFmtId="0" fontId="6" fillId="0" borderId="0" xfId="0" applyFont="1"/>
    <xf numFmtId="0" fontId="6" fillId="2" borderId="0" xfId="0" applyFont="1" applyFill="1"/>
    <xf numFmtId="0" fontId="7" fillId="0" borderId="0" xfId="0" applyFont="1"/>
    <xf numFmtId="0" fontId="6" fillId="4" borderId="0" xfId="0" applyFont="1" applyFill="1"/>
    <xf numFmtId="0" fontId="6" fillId="4" borderId="1" xfId="0" applyFont="1" applyFill="1" applyBorder="1"/>
    <xf numFmtId="0" fontId="6" fillId="4" borderId="2" xfId="0" applyFont="1" applyFill="1" applyBorder="1"/>
    <xf numFmtId="14" fontId="10" fillId="0" borderId="1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10" fontId="9" fillId="4" borderId="9" xfId="0" applyNumberFormat="1" applyFont="1" applyFill="1" applyBorder="1" applyAlignment="1">
      <alignment horizontal="center" vertical="center"/>
    </xf>
    <xf numFmtId="164" fontId="9" fillId="4" borderId="9" xfId="0" applyNumberFormat="1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164" fontId="9" fillId="2" borderId="9" xfId="0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vertical="center" wrapText="1"/>
    </xf>
    <xf numFmtId="0" fontId="9" fillId="2" borderId="9" xfId="1" applyFont="1" applyFill="1" applyBorder="1" applyAlignment="1">
      <alignment horizontal="center" vertical="center" wrapText="1"/>
    </xf>
    <xf numFmtId="10" fontId="9" fillId="2" borderId="9" xfId="0" applyNumberFormat="1" applyFont="1" applyFill="1" applyBorder="1" applyAlignment="1">
      <alignment horizontal="center" vertical="center"/>
    </xf>
    <xf numFmtId="164" fontId="9" fillId="2" borderId="9" xfId="0" applyNumberFormat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64" fontId="10" fillId="0" borderId="9" xfId="0" applyNumberFormat="1" applyFont="1" applyBorder="1" applyAlignment="1">
      <alignment horizontal="center" vertical="center" wrapText="1"/>
    </xf>
    <xf numFmtId="14" fontId="10" fillId="0" borderId="9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0" fontId="10" fillId="2" borderId="9" xfId="0" applyFont="1" applyFill="1" applyBorder="1" applyAlignment="1">
      <alignment vertical="center"/>
    </xf>
    <xf numFmtId="10" fontId="9" fillId="0" borderId="9" xfId="0" applyNumberFormat="1" applyFont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vertical="center" wrapText="1"/>
    </xf>
    <xf numFmtId="0" fontId="10" fillId="0" borderId="15" xfId="0" applyFont="1" applyBorder="1"/>
    <xf numFmtId="0" fontId="9" fillId="3" borderId="15" xfId="1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0" borderId="10" xfId="0" applyFont="1" applyBorder="1"/>
    <xf numFmtId="0" fontId="6" fillId="0" borderId="1" xfId="0" applyFont="1" applyBorder="1"/>
    <xf numFmtId="14" fontId="9" fillId="0" borderId="1" xfId="0" applyNumberFormat="1" applyFont="1" applyBorder="1" applyAlignment="1">
      <alignment horizontal="center" vertical="center" wrapText="1"/>
    </xf>
    <xf numFmtId="0" fontId="10" fillId="0" borderId="9" xfId="0" applyFont="1" applyBorder="1" applyAlignment="1" applyProtection="1">
      <alignment horizontal="center" vertical="center" wrapText="1"/>
      <protection locked="0"/>
    </xf>
    <xf numFmtId="8" fontId="9" fillId="0" borderId="9" xfId="0" applyNumberFormat="1" applyFont="1" applyBorder="1" applyAlignment="1" applyProtection="1">
      <alignment horizontal="center" vertical="center" wrapText="1"/>
      <protection locked="0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6" borderId="18" xfId="0" applyFont="1" applyFill="1" applyBorder="1" applyAlignment="1">
      <alignment horizontal="center" vertical="center" wrapText="1"/>
    </xf>
    <xf numFmtId="164" fontId="8" fillId="6" borderId="18" xfId="0" applyNumberFormat="1" applyFont="1" applyFill="1" applyBorder="1" applyAlignment="1">
      <alignment horizontal="center" vertical="center"/>
    </xf>
    <xf numFmtId="164" fontId="9" fillId="6" borderId="18" xfId="0" applyNumberFormat="1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vertical="center" wrapText="1"/>
    </xf>
    <xf numFmtId="0" fontId="10" fillId="6" borderId="18" xfId="0" applyFont="1" applyFill="1" applyBorder="1"/>
    <xf numFmtId="0" fontId="9" fillId="6" borderId="18" xfId="1" applyFont="1" applyFill="1" applyBorder="1" applyAlignment="1">
      <alignment horizontal="center" vertical="center" wrapText="1"/>
    </xf>
    <xf numFmtId="10" fontId="9" fillId="6" borderId="18" xfId="0" applyNumberFormat="1" applyFont="1" applyFill="1" applyBorder="1" applyAlignment="1">
      <alignment horizontal="center" vertical="center"/>
    </xf>
    <xf numFmtId="164" fontId="9" fillId="6" borderId="18" xfId="0" applyNumberFormat="1" applyFont="1" applyFill="1" applyBorder="1" applyAlignment="1">
      <alignment horizontal="center" vertical="center"/>
    </xf>
    <xf numFmtId="0" fontId="6" fillId="6" borderId="19" xfId="0" applyFont="1" applyFill="1" applyBorder="1"/>
    <xf numFmtId="0" fontId="9" fillId="5" borderId="16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/>
    </xf>
    <xf numFmtId="14" fontId="9" fillId="0" borderId="2" xfId="0" applyNumberFormat="1" applyFont="1" applyBorder="1" applyAlignment="1">
      <alignment horizontal="center" vertical="center" wrapText="1"/>
    </xf>
    <xf numFmtId="14" fontId="9" fillId="0" borderId="9" xfId="0" applyNumberFormat="1" applyFont="1" applyBorder="1" applyAlignment="1">
      <alignment horizontal="center" vertical="center" wrapText="1"/>
    </xf>
    <xf numFmtId="164" fontId="9" fillId="0" borderId="9" xfId="0" applyNumberFormat="1" applyFont="1" applyBorder="1" applyAlignment="1" applyProtection="1">
      <alignment horizontal="center" vertical="center" wrapText="1"/>
      <protection locked="0"/>
    </xf>
    <xf numFmtId="6" fontId="14" fillId="0" borderId="2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6" fontId="17" fillId="0" borderId="1" xfId="0" applyNumberFormat="1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14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2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164" fontId="17" fillId="0" borderId="1" xfId="2" applyNumberFormat="1" applyFont="1" applyFill="1" applyBorder="1" applyAlignment="1">
      <alignment horizontal="center" vertical="center" wrapText="1"/>
    </xf>
    <xf numFmtId="44" fontId="17" fillId="0" borderId="1" xfId="2" applyFont="1" applyFill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/>
    </xf>
    <xf numFmtId="2" fontId="18" fillId="0" borderId="23" xfId="0" applyNumberFormat="1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2" fontId="16" fillId="0" borderId="23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64" fontId="21" fillId="0" borderId="1" xfId="0" applyNumberFormat="1" applyFont="1" applyBorder="1" applyAlignment="1">
      <alignment horizontal="center" vertical="center" wrapText="1"/>
    </xf>
    <xf numFmtId="164" fontId="21" fillId="0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24" xfId="0" applyFont="1" applyBorder="1"/>
    <xf numFmtId="8" fontId="17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164" fontId="25" fillId="0" borderId="1" xfId="0" applyNumberFormat="1" applyFont="1" applyBorder="1" applyAlignment="1">
      <alignment horizontal="center" vertical="center"/>
    </xf>
    <xf numFmtId="0" fontId="8" fillId="2" borderId="25" xfId="0" applyFont="1" applyFill="1" applyBorder="1" applyAlignment="1">
      <alignment vertical="center"/>
    </xf>
    <xf numFmtId="0" fontId="8" fillId="2" borderId="26" xfId="0" applyFont="1" applyFill="1" applyBorder="1" applyAlignment="1">
      <alignment vertical="center"/>
    </xf>
    <xf numFmtId="0" fontId="8" fillId="2" borderId="26" xfId="0" applyFont="1" applyFill="1" applyBorder="1" applyAlignment="1">
      <alignment horizontal="center" vertical="center" wrapText="1"/>
    </xf>
    <xf numFmtId="164" fontId="8" fillId="2" borderId="26" xfId="0" applyNumberFormat="1" applyFont="1" applyFill="1" applyBorder="1" applyAlignment="1">
      <alignment horizontal="center" vertical="center"/>
    </xf>
    <xf numFmtId="0" fontId="26" fillId="2" borderId="26" xfId="0" applyFont="1" applyFill="1" applyBorder="1" applyAlignment="1">
      <alignment vertical="center"/>
    </xf>
    <xf numFmtId="0" fontId="26" fillId="2" borderId="27" xfId="0" applyFont="1" applyFill="1" applyBorder="1" applyAlignment="1">
      <alignment vertical="center"/>
    </xf>
    <xf numFmtId="14" fontId="6" fillId="0" borderId="0" xfId="0" applyNumberFormat="1" applyFont="1"/>
    <xf numFmtId="0" fontId="6" fillId="0" borderId="28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 wrapText="1"/>
    </xf>
    <xf numFmtId="164" fontId="25" fillId="0" borderId="6" xfId="0" applyNumberFormat="1" applyFont="1" applyBorder="1" applyAlignment="1">
      <alignment horizontal="center" vertical="center"/>
    </xf>
    <xf numFmtId="2" fontId="16" fillId="0" borderId="6" xfId="0" applyNumberFormat="1" applyFont="1" applyBorder="1" applyAlignment="1">
      <alignment horizontal="center" vertical="center"/>
    </xf>
    <xf numFmtId="2" fontId="16" fillId="0" borderId="29" xfId="0" applyNumberFormat="1" applyFont="1" applyBorder="1" applyAlignment="1">
      <alignment horizontal="center" vertical="center"/>
    </xf>
    <xf numFmtId="0" fontId="19" fillId="0" borderId="0" xfId="0" applyFont="1" applyAlignment="1">
      <alignment wrapText="1"/>
    </xf>
    <xf numFmtId="44" fontId="17" fillId="0" borderId="0" xfId="2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  <xf numFmtId="0" fontId="6" fillId="0" borderId="0" xfId="0" applyFont="1" applyAlignment="1">
      <alignment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6" fillId="0" borderId="0" xfId="1" applyFont="1" applyFill="1" applyBorder="1" applyAlignment="1">
      <alignment horizontal="center" vertical="center" wrapText="1"/>
    </xf>
    <xf numFmtId="0" fontId="6" fillId="3" borderId="1" xfId="0" applyFont="1" applyFill="1" applyBorder="1"/>
    <xf numFmtId="0" fontId="16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8" fontId="17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165" fontId="17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  <protection locked="0"/>
    </xf>
    <xf numFmtId="8" fontId="9" fillId="0" borderId="1" xfId="0" applyNumberFormat="1" applyFont="1" applyBorder="1" applyAlignment="1" applyProtection="1">
      <alignment horizontal="center" vertical="center" wrapText="1"/>
      <protection locked="0"/>
    </xf>
    <xf numFmtId="164" fontId="9" fillId="0" borderId="1" xfId="0" applyNumberFormat="1" applyFont="1" applyBorder="1" applyAlignment="1" applyProtection="1">
      <alignment horizontal="center" vertical="center" wrapText="1"/>
      <protection locked="0"/>
    </xf>
    <xf numFmtId="4" fontId="16" fillId="3" borderId="1" xfId="0" applyNumberFormat="1" applyFont="1" applyFill="1" applyBorder="1" applyAlignment="1">
      <alignment horizontal="center" vertical="center" wrapText="1"/>
    </xf>
    <xf numFmtId="164" fontId="16" fillId="3" borderId="1" xfId="0" applyNumberFormat="1" applyFont="1" applyFill="1" applyBorder="1" applyAlignment="1">
      <alignment horizontal="center" vertical="center" wrapText="1"/>
    </xf>
    <xf numFmtId="10" fontId="28" fillId="3" borderId="1" xfId="0" applyNumberFormat="1" applyFont="1" applyFill="1" applyBorder="1" applyAlignment="1">
      <alignment horizontal="center" vertical="center" wrapText="1"/>
    </xf>
    <xf numFmtId="0" fontId="27" fillId="0" borderId="30" xfId="0" applyFont="1" applyBorder="1" applyAlignment="1">
      <alignment vertical="center"/>
    </xf>
    <xf numFmtId="0" fontId="27" fillId="0" borderId="0" xfId="0" applyFont="1" applyAlignment="1">
      <alignment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14" fontId="6" fillId="0" borderId="0" xfId="0" applyNumberFormat="1" applyFont="1" applyAlignment="1">
      <alignment vertical="center"/>
    </xf>
    <xf numFmtId="0" fontId="16" fillId="0" borderId="6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7" borderId="30" xfId="0" applyFont="1" applyFill="1" applyBorder="1" applyAlignment="1">
      <alignment vertical="center" wrapText="1"/>
    </xf>
    <xf numFmtId="0" fontId="19" fillId="7" borderId="0" xfId="0" applyFont="1" applyFill="1" applyAlignment="1">
      <alignment vertical="center" wrapText="1"/>
    </xf>
    <xf numFmtId="0" fontId="19" fillId="7" borderId="24" xfId="0" applyFont="1" applyFill="1" applyBorder="1" applyAlignment="1">
      <alignment vertical="center" wrapText="1"/>
    </xf>
    <xf numFmtId="0" fontId="18" fillId="3" borderId="31" xfId="0" applyFont="1" applyFill="1" applyBorder="1" applyAlignment="1">
      <alignment horizontal="center" vertical="center" wrapText="1"/>
    </xf>
    <xf numFmtId="0" fontId="18" fillId="3" borderId="32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29" fillId="4" borderId="0" xfId="0" applyFont="1" applyFill="1"/>
    <xf numFmtId="0" fontId="29" fillId="0" borderId="0" xfId="0" applyFont="1"/>
    <xf numFmtId="0" fontId="9" fillId="6" borderId="35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14" fontId="9" fillId="4" borderId="1" xfId="0" applyNumberFormat="1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164" fontId="9" fillId="4" borderId="13" xfId="0" applyNumberFormat="1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vertical="center" wrapText="1"/>
    </xf>
    <xf numFmtId="0" fontId="9" fillId="4" borderId="13" xfId="1" applyFont="1" applyFill="1" applyBorder="1" applyAlignment="1">
      <alignment horizontal="center" vertical="center" wrapText="1"/>
    </xf>
    <xf numFmtId="10" fontId="9" fillId="4" borderId="13" xfId="0" applyNumberFormat="1" applyFont="1" applyFill="1" applyBorder="1" applyAlignment="1">
      <alignment horizontal="center" vertical="center"/>
    </xf>
    <xf numFmtId="164" fontId="9" fillId="4" borderId="13" xfId="0" applyNumberFormat="1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4" fontId="10" fillId="0" borderId="6" xfId="0" applyNumberFormat="1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164" fontId="9" fillId="2" borderId="12" xfId="0" applyNumberFormat="1" applyFont="1" applyFill="1" applyBorder="1" applyAlignment="1">
      <alignment horizontal="center" vertical="center" wrapText="1"/>
    </xf>
    <xf numFmtId="10" fontId="9" fillId="2" borderId="12" xfId="0" applyNumberFormat="1" applyFont="1" applyFill="1" applyBorder="1" applyAlignment="1">
      <alignment horizontal="center" vertical="center"/>
    </xf>
    <xf numFmtId="164" fontId="9" fillId="2" borderId="12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 wrapText="1"/>
    </xf>
    <xf numFmtId="14" fontId="30" fillId="0" borderId="1" xfId="0" applyNumberFormat="1" applyFont="1" applyBorder="1" applyAlignment="1">
      <alignment horizontal="center" vertical="center"/>
    </xf>
    <xf numFmtId="0" fontId="9" fillId="4" borderId="9" xfId="0" applyFont="1" applyFill="1" applyBorder="1" applyAlignment="1">
      <alignment vertical="center" wrapText="1"/>
    </xf>
    <xf numFmtId="0" fontId="9" fillId="4" borderId="9" xfId="1" applyFont="1" applyFill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10" fontId="9" fillId="0" borderId="1" xfId="0" applyNumberFormat="1" applyFont="1" applyBorder="1" applyAlignment="1">
      <alignment horizontal="center" vertical="center"/>
    </xf>
    <xf numFmtId="10" fontId="9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8" fillId="4" borderId="0" xfId="0" applyFont="1" applyFill="1"/>
    <xf numFmtId="0" fontId="8" fillId="0" borderId="0" xfId="0" applyFont="1"/>
    <xf numFmtId="0" fontId="10" fillId="4" borderId="13" xfId="0" applyFont="1" applyFill="1" applyBorder="1" applyAlignment="1">
      <alignment vertical="center"/>
    </xf>
    <xf numFmtId="0" fontId="10" fillId="4" borderId="9" xfId="0" applyFont="1" applyFill="1" applyBorder="1" applyAlignment="1">
      <alignment vertical="center"/>
    </xf>
    <xf numFmtId="0" fontId="10" fillId="2" borderId="3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164" fontId="9" fillId="2" borderId="1" xfId="0" applyNumberFormat="1" applyFont="1" applyFill="1" applyBorder="1" applyAlignment="1">
      <alignment vertical="center"/>
    </xf>
    <xf numFmtId="0" fontId="9" fillId="3" borderId="16" xfId="0" applyFont="1" applyFill="1" applyBorder="1" applyAlignment="1">
      <alignment horizontal="center" vertical="center" wrapText="1"/>
    </xf>
    <xf numFmtId="164" fontId="9" fillId="6" borderId="38" xfId="0" applyNumberFormat="1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vertical="center" wrapText="1"/>
    </xf>
    <xf numFmtId="0" fontId="9" fillId="6" borderId="35" xfId="0" applyFont="1" applyFill="1" applyBorder="1" applyAlignment="1">
      <alignment vertical="center" wrapText="1"/>
    </xf>
    <xf numFmtId="0" fontId="9" fillId="4" borderId="37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vertical="center" wrapText="1"/>
    </xf>
    <xf numFmtId="0" fontId="9" fillId="4" borderId="11" xfId="0" applyFont="1" applyFill="1" applyBorder="1" applyAlignment="1">
      <alignment vertical="center" wrapText="1"/>
    </xf>
    <xf numFmtId="164" fontId="10" fillId="0" borderId="11" xfId="0" applyNumberFormat="1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/>
    </xf>
    <xf numFmtId="0" fontId="9" fillId="3" borderId="40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9" fillId="3" borderId="42" xfId="0" applyFont="1" applyFill="1" applyBorder="1" applyAlignment="1">
      <alignment horizontal="center" vertical="center" wrapText="1"/>
    </xf>
    <xf numFmtId="164" fontId="9" fillId="6" borderId="43" xfId="0" applyNumberFormat="1" applyFont="1" applyFill="1" applyBorder="1" applyAlignment="1">
      <alignment horizontal="center" vertical="center" wrapText="1"/>
    </xf>
    <xf numFmtId="164" fontId="9" fillId="6" borderId="19" xfId="0" applyNumberFormat="1" applyFont="1" applyFill="1" applyBorder="1" applyAlignment="1">
      <alignment horizontal="center" vertical="center" wrapText="1"/>
    </xf>
    <xf numFmtId="164" fontId="9" fillId="4" borderId="44" xfId="0" applyNumberFormat="1" applyFont="1" applyFill="1" applyBorder="1" applyAlignment="1">
      <alignment horizontal="center" vertical="center" wrapText="1"/>
    </xf>
    <xf numFmtId="164" fontId="9" fillId="2" borderId="46" xfId="0" applyNumberFormat="1" applyFont="1" applyFill="1" applyBorder="1" applyAlignment="1">
      <alignment horizontal="center" vertical="center" wrapText="1"/>
    </xf>
    <xf numFmtId="164" fontId="9" fillId="2" borderId="47" xfId="0" applyNumberFormat="1" applyFont="1" applyFill="1" applyBorder="1" applyAlignment="1">
      <alignment horizontal="center" vertical="center" wrapText="1"/>
    </xf>
    <xf numFmtId="164" fontId="10" fillId="0" borderId="46" xfId="0" applyNumberFormat="1" applyFont="1" applyBorder="1" applyAlignment="1">
      <alignment horizontal="center" vertical="center" wrapText="1"/>
    </xf>
    <xf numFmtId="164" fontId="10" fillId="0" borderId="47" xfId="0" applyNumberFormat="1" applyFont="1" applyBorder="1" applyAlignment="1">
      <alignment horizontal="center" vertical="center" wrapText="1"/>
    </xf>
    <xf numFmtId="164" fontId="10" fillId="0" borderId="22" xfId="0" applyNumberFormat="1" applyFont="1" applyBorder="1" applyAlignment="1">
      <alignment horizontal="center" vertical="center" wrapText="1"/>
    </xf>
    <xf numFmtId="164" fontId="10" fillId="0" borderId="23" xfId="0" applyNumberFormat="1" applyFont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/>
    </xf>
    <xf numFmtId="164" fontId="6" fillId="0" borderId="23" xfId="0" applyNumberFormat="1" applyFont="1" applyBorder="1" applyAlignment="1">
      <alignment horizontal="center" vertical="center"/>
    </xf>
    <xf numFmtId="164" fontId="9" fillId="2" borderId="48" xfId="0" applyNumberFormat="1" applyFont="1" applyFill="1" applyBorder="1" applyAlignment="1">
      <alignment horizontal="center" vertical="center" wrapText="1"/>
    </xf>
    <xf numFmtId="164" fontId="9" fillId="2" borderId="49" xfId="0" applyNumberFormat="1" applyFont="1" applyFill="1" applyBorder="1" applyAlignment="1">
      <alignment horizontal="center" vertical="center" wrapText="1"/>
    </xf>
    <xf numFmtId="164" fontId="9" fillId="2" borderId="22" xfId="0" applyNumberFormat="1" applyFont="1" applyFill="1" applyBorder="1" applyAlignment="1">
      <alignment horizontal="center" vertical="center"/>
    </xf>
    <xf numFmtId="164" fontId="9" fillId="2" borderId="23" xfId="0" applyNumberFormat="1" applyFont="1" applyFill="1" applyBorder="1" applyAlignment="1">
      <alignment horizontal="center" vertical="center"/>
    </xf>
    <xf numFmtId="164" fontId="10" fillId="0" borderId="22" xfId="0" applyNumberFormat="1" applyFont="1" applyBorder="1" applyAlignment="1">
      <alignment horizontal="center" vertical="center"/>
    </xf>
    <xf numFmtId="164" fontId="10" fillId="0" borderId="23" xfId="0" applyNumberFormat="1" applyFont="1" applyBorder="1" applyAlignment="1">
      <alignment horizontal="center" vertical="center"/>
    </xf>
    <xf numFmtId="164" fontId="9" fillId="2" borderId="25" xfId="0" applyNumberFormat="1" applyFont="1" applyFill="1" applyBorder="1" applyAlignment="1">
      <alignment horizontal="center" vertical="center"/>
    </xf>
    <xf numFmtId="164" fontId="9" fillId="2" borderId="26" xfId="0" applyNumberFormat="1" applyFont="1" applyFill="1" applyBorder="1" applyAlignment="1">
      <alignment horizontal="center" vertical="center"/>
    </xf>
    <xf numFmtId="164" fontId="9" fillId="2" borderId="27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164" fontId="30" fillId="4" borderId="45" xfId="0" applyNumberFormat="1" applyFont="1" applyFill="1" applyBorder="1" applyAlignment="1">
      <alignment horizontal="center" vertical="center" wrapText="1"/>
    </xf>
    <xf numFmtId="164" fontId="31" fillId="0" borderId="22" xfId="0" applyNumberFormat="1" applyFont="1" applyBorder="1" applyAlignment="1">
      <alignment horizontal="center" vertical="center" wrapText="1"/>
    </xf>
    <xf numFmtId="164" fontId="31" fillId="0" borderId="1" xfId="0" applyNumberFormat="1" applyFont="1" applyBorder="1" applyAlignment="1">
      <alignment horizontal="center" vertical="center" wrapText="1"/>
    </xf>
    <xf numFmtId="6" fontId="31" fillId="0" borderId="23" xfId="0" applyNumberFormat="1" applyFont="1" applyBorder="1" applyAlignment="1">
      <alignment horizontal="center" vertical="center" wrapText="1"/>
    </xf>
    <xf numFmtId="164" fontId="43" fillId="4" borderId="17" xfId="0" applyNumberFormat="1" applyFont="1" applyFill="1" applyBorder="1" applyAlignment="1">
      <alignment horizontal="center" vertical="center" wrapText="1"/>
    </xf>
    <xf numFmtId="164" fontId="43" fillId="2" borderId="10" xfId="0" applyNumberFormat="1" applyFont="1" applyFill="1" applyBorder="1" applyAlignment="1">
      <alignment horizontal="center" vertical="center" wrapText="1"/>
    </xf>
    <xf numFmtId="8" fontId="43" fillId="0" borderId="10" xfId="0" applyNumberFormat="1" applyFont="1" applyBorder="1" applyAlignment="1">
      <alignment horizontal="center" vertical="center" wrapText="1"/>
    </xf>
    <xf numFmtId="8" fontId="43" fillId="0" borderId="3" xfId="0" applyNumberFormat="1" applyFont="1" applyBorder="1" applyAlignment="1">
      <alignment horizontal="center" vertical="center" wrapText="1"/>
    </xf>
    <xf numFmtId="8" fontId="43" fillId="2" borderId="34" xfId="0" applyNumberFormat="1" applyFont="1" applyFill="1" applyBorder="1" applyAlignment="1">
      <alignment horizontal="center" vertical="center" wrapText="1"/>
    </xf>
    <xf numFmtId="164" fontId="43" fillId="2" borderId="3" xfId="0" applyNumberFormat="1" applyFont="1" applyFill="1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164" fontId="44" fillId="0" borderId="3" xfId="0" applyNumberFormat="1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0" fillId="4" borderId="0" xfId="0" applyFill="1"/>
    <xf numFmtId="14" fontId="46" fillId="0" borderId="6" xfId="0" applyNumberFormat="1" applyFont="1" applyBorder="1" applyAlignment="1">
      <alignment horizontal="center" vertical="center" wrapText="1"/>
    </xf>
    <xf numFmtId="14" fontId="46" fillId="0" borderId="1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164" fontId="38" fillId="0" borderId="23" xfId="0" applyNumberFormat="1" applyFont="1" applyBorder="1" applyAlignment="1">
      <alignment horizontal="center" vertical="center"/>
    </xf>
    <xf numFmtId="0" fontId="38" fillId="0" borderId="2" xfId="0" applyFont="1" applyBorder="1" applyAlignment="1">
      <alignment vertical="center"/>
    </xf>
    <xf numFmtId="0" fontId="38" fillId="0" borderId="1" xfId="0" applyFont="1" applyBorder="1" applyAlignment="1">
      <alignment vertical="center"/>
    </xf>
    <xf numFmtId="0" fontId="38" fillId="0" borderId="0" xfId="0" applyFont="1"/>
    <xf numFmtId="14" fontId="38" fillId="0" borderId="1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38" fillId="4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164" fontId="30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14" fontId="31" fillId="0" borderId="4" xfId="0" applyNumberFormat="1" applyFont="1" applyBorder="1" applyAlignment="1">
      <alignment horizontal="center" vertical="center"/>
    </xf>
    <xf numFmtId="0" fontId="49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/>
    </xf>
    <xf numFmtId="3" fontId="31" fillId="0" borderId="1" xfId="0" applyNumberFormat="1" applyFont="1" applyBorder="1" applyAlignment="1">
      <alignment horizontal="center" vertical="center" wrapText="1"/>
    </xf>
    <xf numFmtId="14" fontId="31" fillId="0" borderId="1" xfId="0" applyNumberFormat="1" applyFont="1" applyBorder="1" applyAlignment="1">
      <alignment horizontal="center" vertical="center" wrapText="1"/>
    </xf>
    <xf numFmtId="10" fontId="30" fillId="0" borderId="1" xfId="0" applyNumberFormat="1" applyFont="1" applyBorder="1" applyAlignment="1">
      <alignment horizontal="center" vertical="center"/>
    </xf>
    <xf numFmtId="0" fontId="29" fillId="0" borderId="1" xfId="0" applyFont="1" applyBorder="1"/>
    <xf numFmtId="0" fontId="53" fillId="4" borderId="1" xfId="0" applyFont="1" applyFill="1" applyBorder="1" applyAlignment="1">
      <alignment horizontal="center" vertical="center" wrapText="1"/>
    </xf>
    <xf numFmtId="0" fontId="6" fillId="0" borderId="2" xfId="0" applyFont="1" applyBorder="1"/>
    <xf numFmtId="0" fontId="6" fillId="0" borderId="6" xfId="0" applyFont="1" applyBorder="1"/>
    <xf numFmtId="0" fontId="6" fillId="0" borderId="36" xfId="0" applyFont="1" applyBorder="1"/>
    <xf numFmtId="164" fontId="10" fillId="2" borderId="39" xfId="0" applyNumberFormat="1" applyFont="1" applyFill="1" applyBorder="1" applyAlignment="1">
      <alignment horizontal="center" vertical="center" wrapText="1"/>
    </xf>
    <xf numFmtId="164" fontId="10" fillId="2" borderId="12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vertical="center"/>
    </xf>
    <xf numFmtId="14" fontId="10" fillId="2" borderId="12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4" fontId="10" fillId="0" borderId="1" xfId="0" applyNumberFormat="1" applyFont="1" applyBorder="1" applyAlignment="1" applyProtection="1">
      <alignment horizontal="center" vertical="center" wrapText="1"/>
      <protection locked="0"/>
    </xf>
    <xf numFmtId="10" fontId="9" fillId="0" borderId="1" xfId="0" applyNumberFormat="1" applyFont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64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14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0" fillId="0" borderId="1" xfId="0" applyNumberFormat="1" applyFont="1" applyBorder="1" applyAlignment="1" applyProtection="1">
      <alignment horizontal="center" vertical="center" wrapText="1"/>
      <protection locked="0"/>
    </xf>
    <xf numFmtId="0" fontId="50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 wrapText="1"/>
    </xf>
    <xf numFmtId="14" fontId="10" fillId="4" borderId="1" xfId="0" applyNumberFormat="1" applyFont="1" applyFill="1" applyBorder="1" applyAlignment="1">
      <alignment horizontal="center" vertical="center" wrapText="1"/>
    </xf>
    <xf numFmtId="10" fontId="9" fillId="4" borderId="1" xfId="0" applyNumberFormat="1" applyFont="1" applyFill="1" applyBorder="1" applyAlignment="1">
      <alignment horizontal="center" vertical="center"/>
    </xf>
    <xf numFmtId="6" fontId="10" fillId="0" borderId="1" xfId="0" applyNumberFormat="1" applyFont="1" applyBorder="1" applyAlignment="1">
      <alignment horizontal="center" vertical="center" wrapText="1"/>
    </xf>
    <xf numFmtId="9" fontId="10" fillId="0" borderId="1" xfId="4" applyFont="1" applyFill="1" applyBorder="1" applyAlignment="1">
      <alignment horizontal="center" vertical="center" wrapText="1"/>
    </xf>
    <xf numFmtId="9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9" fontId="10" fillId="2" borderId="1" xfId="4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9" fontId="31" fillId="0" borderId="1" xfId="4" applyFont="1" applyFill="1" applyBorder="1" applyAlignment="1">
      <alignment horizontal="center" vertical="center" wrapText="1"/>
    </xf>
    <xf numFmtId="6" fontId="31" fillId="0" borderId="1" xfId="0" applyNumberFormat="1" applyFont="1" applyBorder="1" applyAlignment="1">
      <alignment horizontal="center" vertical="center" wrapText="1"/>
    </xf>
    <xf numFmtId="9" fontId="31" fillId="0" borderId="1" xfId="0" applyNumberFormat="1" applyFont="1" applyBorder="1" applyAlignment="1">
      <alignment horizontal="center" vertical="center" wrapText="1"/>
    </xf>
    <xf numFmtId="164" fontId="31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51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49" fontId="3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center" wrapText="1"/>
    </xf>
    <xf numFmtId="0" fontId="10" fillId="4" borderId="1" xfId="0" applyFont="1" applyFill="1" applyBorder="1" applyAlignment="1">
      <alignment vertical="center" wrapText="1"/>
    </xf>
    <xf numFmtId="6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164" fontId="13" fillId="0" borderId="1" xfId="0" applyNumberFormat="1" applyFont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vertical="center"/>
    </xf>
    <xf numFmtId="14" fontId="35" fillId="0" borderId="1" xfId="0" applyNumberFormat="1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164" fontId="34" fillId="0" borderId="1" xfId="0" applyNumberFormat="1" applyFont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6" fontId="10" fillId="0" borderId="1" xfId="0" applyNumberFormat="1" applyFont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 wrapText="1"/>
    </xf>
    <xf numFmtId="16" fontId="10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vertical="center" wrapText="1"/>
    </xf>
    <xf numFmtId="17" fontId="10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vertical="center"/>
    </xf>
    <xf numFmtId="0" fontId="46" fillId="8" borderId="1" xfId="0" applyFont="1" applyFill="1" applyBorder="1" applyAlignment="1">
      <alignment horizontal="center" vertical="center" wrapText="1"/>
    </xf>
    <xf numFmtId="164" fontId="38" fillId="0" borderId="1" xfId="0" applyNumberFormat="1" applyFont="1" applyBorder="1" applyAlignment="1">
      <alignment horizontal="center" vertical="center" wrapText="1"/>
    </xf>
    <xf numFmtId="3" fontId="38" fillId="0" borderId="1" xfId="0" applyNumberFormat="1" applyFont="1" applyBorder="1" applyAlignment="1">
      <alignment horizontal="center" vertical="center" wrapText="1"/>
    </xf>
    <xf numFmtId="10" fontId="46" fillId="0" borderId="1" xfId="0" applyNumberFormat="1" applyFont="1" applyBorder="1" applyAlignment="1">
      <alignment horizontal="center" vertical="center"/>
    </xf>
    <xf numFmtId="164" fontId="46" fillId="0" borderId="1" xfId="0" applyNumberFormat="1" applyFont="1" applyBorder="1" applyAlignment="1">
      <alignment horizontal="center" vertical="center"/>
    </xf>
    <xf numFmtId="0" fontId="33" fillId="0" borderId="1" xfId="1" applyFont="1" applyFill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right" vertical="center" wrapText="1"/>
    </xf>
    <xf numFmtId="0" fontId="12" fillId="2" borderId="1" xfId="1" applyFont="1" applyFill="1" applyBorder="1" applyAlignment="1">
      <alignment horizontal="center" vertical="center" wrapText="1"/>
    </xf>
    <xf numFmtId="8" fontId="43" fillId="0" borderId="3" xfId="0" applyNumberFormat="1" applyFont="1" applyBorder="1" applyAlignment="1" applyProtection="1">
      <alignment horizontal="center" vertical="center" wrapText="1"/>
      <protection locked="0"/>
    </xf>
    <xf numFmtId="8" fontId="43" fillId="2" borderId="3" xfId="0" applyNumberFormat="1" applyFont="1" applyFill="1" applyBorder="1" applyAlignment="1" applyProtection="1">
      <alignment horizontal="center" vertical="center" wrapText="1"/>
      <protection locked="0"/>
    </xf>
    <xf numFmtId="8" fontId="43" fillId="2" borderId="3" xfId="0" applyNumberFormat="1" applyFont="1" applyFill="1" applyBorder="1" applyAlignment="1">
      <alignment horizontal="center" vertical="center" wrapText="1"/>
    </xf>
    <xf numFmtId="164" fontId="43" fillId="0" borderId="3" xfId="0" applyNumberFormat="1" applyFont="1" applyBorder="1" applyAlignment="1">
      <alignment horizontal="center" vertical="center" wrapText="1"/>
    </xf>
    <xf numFmtId="164" fontId="43" fillId="2" borderId="3" xfId="0" applyNumberFormat="1" applyFont="1" applyFill="1" applyBorder="1" applyAlignment="1">
      <alignment horizontal="center" vertical="center" wrapText="1"/>
    </xf>
    <xf numFmtId="164" fontId="43" fillId="4" borderId="3" xfId="0" applyNumberFormat="1" applyFont="1" applyFill="1" applyBorder="1" applyAlignment="1">
      <alignment horizontal="center" vertical="center" wrapText="1"/>
    </xf>
    <xf numFmtId="6" fontId="43" fillId="0" borderId="3" xfId="0" applyNumberFormat="1" applyFont="1" applyBorder="1" applyAlignment="1">
      <alignment horizontal="center" vertical="center" wrapText="1"/>
    </xf>
    <xf numFmtId="6" fontId="43" fillId="2" borderId="3" xfId="0" applyNumberFormat="1" applyFont="1" applyFill="1" applyBorder="1" applyAlignment="1">
      <alignment horizontal="center" vertical="center" wrapText="1"/>
    </xf>
    <xf numFmtId="8" fontId="43" fillId="4" borderId="3" xfId="0" applyNumberFormat="1" applyFont="1" applyFill="1" applyBorder="1" applyAlignment="1">
      <alignment horizontal="center" vertical="center" wrapText="1"/>
    </xf>
    <xf numFmtId="8" fontId="43" fillId="0" borderId="3" xfId="0" applyNumberFormat="1" applyFont="1" applyBorder="1" applyAlignment="1">
      <alignment horizontal="center" vertical="center"/>
    </xf>
    <xf numFmtId="8" fontId="43" fillId="2" borderId="3" xfId="0" applyNumberFormat="1" applyFont="1" applyFill="1" applyBorder="1" applyAlignment="1">
      <alignment horizontal="center" vertical="center"/>
    </xf>
    <xf numFmtId="8" fontId="30" fillId="0" borderId="3" xfId="0" applyNumberFormat="1" applyFont="1" applyBorder="1" applyAlignment="1">
      <alignment horizontal="center" vertical="center"/>
    </xf>
    <xf numFmtId="8" fontId="46" fillId="0" borderId="3" xfId="0" applyNumberFormat="1" applyFont="1" applyBorder="1" applyAlignment="1">
      <alignment horizontal="center" vertical="center" wrapText="1"/>
    </xf>
    <xf numFmtId="8" fontId="30" fillId="0" borderId="3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/>
    </xf>
    <xf numFmtId="165" fontId="10" fillId="0" borderId="2" xfId="0" applyNumberFormat="1" applyFont="1" applyBorder="1" applyAlignment="1" applyProtection="1">
      <alignment horizontal="center" vertical="center" wrapText="1"/>
      <protection locked="0"/>
    </xf>
    <xf numFmtId="165" fontId="10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10" fillId="0" borderId="2" xfId="0" applyNumberFormat="1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0" fillId="4" borderId="2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 wrapText="1"/>
    </xf>
    <xf numFmtId="164" fontId="31" fillId="0" borderId="2" xfId="0" applyNumberFormat="1" applyFont="1" applyBorder="1" applyAlignment="1">
      <alignment horizontal="center" vertical="center" wrapText="1"/>
    </xf>
    <xf numFmtId="8" fontId="10" fillId="0" borderId="2" xfId="0" applyNumberFormat="1" applyFont="1" applyBorder="1" applyAlignment="1">
      <alignment horizontal="center" vertical="center"/>
    </xf>
    <xf numFmtId="3" fontId="10" fillId="2" borderId="2" xfId="0" applyNumberFormat="1" applyFont="1" applyFill="1" applyBorder="1" applyAlignment="1">
      <alignment horizontal="center" vertical="center" wrapText="1"/>
    </xf>
    <xf numFmtId="164" fontId="10" fillId="2" borderId="2" xfId="0" applyNumberFormat="1" applyFont="1" applyFill="1" applyBorder="1" applyAlignment="1">
      <alignment horizontal="center" vertical="center" wrapText="1"/>
    </xf>
    <xf numFmtId="6" fontId="31" fillId="0" borderId="2" xfId="0" applyNumberFormat="1" applyFont="1" applyBorder="1" applyAlignment="1">
      <alignment horizontal="center" vertical="center" wrapText="1"/>
    </xf>
    <xf numFmtId="6" fontId="10" fillId="0" borderId="2" xfId="0" applyNumberFormat="1" applyFont="1" applyBorder="1" applyAlignment="1">
      <alignment horizontal="center" vertical="center" wrapText="1"/>
    </xf>
    <xf numFmtId="6" fontId="10" fillId="2" borderId="2" xfId="0" applyNumberFormat="1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/>
    </xf>
    <xf numFmtId="164" fontId="11" fillId="2" borderId="2" xfId="0" applyNumberFormat="1" applyFont="1" applyFill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 wrapText="1"/>
    </xf>
    <xf numFmtId="6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164" fontId="31" fillId="0" borderId="2" xfId="0" applyNumberFormat="1" applyFont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/>
    </xf>
    <xf numFmtId="3" fontId="38" fillId="0" borderId="2" xfId="0" applyNumberFormat="1" applyFont="1" applyBorder="1" applyAlignment="1">
      <alignment horizontal="center" vertical="center" wrapText="1"/>
    </xf>
    <xf numFmtId="3" fontId="31" fillId="0" borderId="2" xfId="0" applyNumberFormat="1" applyFont="1" applyBorder="1" applyAlignment="1">
      <alignment horizontal="center" vertical="center" wrapText="1"/>
    </xf>
    <xf numFmtId="0" fontId="29" fillId="0" borderId="2" xfId="0" applyFont="1" applyBorder="1"/>
    <xf numFmtId="164" fontId="10" fillId="2" borderId="2" xfId="0" applyNumberFormat="1" applyFont="1" applyFill="1" applyBorder="1" applyAlignment="1">
      <alignment horizontal="right" vertical="center" wrapText="1"/>
    </xf>
    <xf numFmtId="164" fontId="9" fillId="2" borderId="22" xfId="0" applyNumberFormat="1" applyFont="1" applyFill="1" applyBorder="1" applyAlignment="1" applyProtection="1">
      <alignment horizontal="center" vertical="center" wrapText="1"/>
      <protection locked="0"/>
    </xf>
    <xf numFmtId="164" fontId="9" fillId="2" borderId="23" xfId="0" applyNumberFormat="1" applyFont="1" applyFill="1" applyBorder="1" applyAlignment="1" applyProtection="1">
      <alignment horizontal="center" vertical="center" wrapText="1"/>
      <protection locked="0"/>
    </xf>
    <xf numFmtId="164" fontId="10" fillId="0" borderId="22" xfId="0" applyNumberFormat="1" applyFont="1" applyBorder="1" applyAlignment="1" applyProtection="1">
      <alignment horizontal="center" vertical="center" wrapText="1"/>
      <protection locked="0"/>
    </xf>
    <xf numFmtId="164" fontId="10" fillId="0" borderId="23" xfId="0" applyNumberFormat="1" applyFont="1" applyBorder="1" applyAlignment="1" applyProtection="1">
      <alignment horizontal="center" vertical="center" wrapText="1"/>
      <protection locked="0"/>
    </xf>
    <xf numFmtId="164" fontId="9" fillId="2" borderId="22" xfId="0" applyNumberFormat="1" applyFont="1" applyFill="1" applyBorder="1" applyAlignment="1">
      <alignment horizontal="center" vertical="center" wrapText="1"/>
    </xf>
    <xf numFmtId="164" fontId="9" fillId="2" borderId="23" xfId="0" applyNumberFormat="1" applyFont="1" applyFill="1" applyBorder="1" applyAlignment="1">
      <alignment horizontal="center" vertical="center" wrapText="1"/>
    </xf>
    <xf numFmtId="8" fontId="31" fillId="0" borderId="23" xfId="0" applyNumberFormat="1" applyFont="1" applyBorder="1" applyAlignment="1">
      <alignment horizontal="center" vertical="center" wrapText="1"/>
    </xf>
    <xf numFmtId="164" fontId="9" fillId="4" borderId="22" xfId="0" applyNumberFormat="1" applyFont="1" applyFill="1" applyBorder="1" applyAlignment="1">
      <alignment horizontal="center" vertical="center" wrapText="1"/>
    </xf>
    <xf numFmtId="164" fontId="9" fillId="4" borderId="23" xfId="0" applyNumberFormat="1" applyFont="1" applyFill="1" applyBorder="1" applyAlignment="1">
      <alignment horizontal="center" vertical="center"/>
    </xf>
    <xf numFmtId="6" fontId="10" fillId="0" borderId="23" xfId="0" applyNumberFormat="1" applyFont="1" applyBorder="1" applyAlignment="1">
      <alignment horizontal="center" vertical="center" wrapText="1"/>
    </xf>
    <xf numFmtId="6" fontId="9" fillId="2" borderId="23" xfId="0" applyNumberFormat="1" applyFont="1" applyFill="1" applyBorder="1" applyAlignment="1">
      <alignment horizontal="center" vertical="center" wrapText="1"/>
    </xf>
    <xf numFmtId="8" fontId="31" fillId="0" borderId="23" xfId="0" applyNumberFormat="1" applyFont="1" applyBorder="1" applyAlignment="1">
      <alignment horizontal="center" vertical="center"/>
    </xf>
    <xf numFmtId="164" fontId="31" fillId="0" borderId="23" xfId="0" applyNumberFormat="1" applyFont="1" applyBorder="1" applyAlignment="1">
      <alignment horizontal="center" vertical="center" wrapText="1"/>
    </xf>
    <xf numFmtId="6" fontId="10" fillId="4" borderId="23" xfId="0" applyNumberFormat="1" applyFont="1" applyFill="1" applyBorder="1" applyAlignment="1">
      <alignment horizontal="center" vertical="center" wrapText="1"/>
    </xf>
    <xf numFmtId="6" fontId="31" fillId="4" borderId="23" xfId="0" applyNumberFormat="1" applyFont="1" applyFill="1" applyBorder="1" applyAlignment="1">
      <alignment horizontal="center" vertical="center" wrapText="1"/>
    </xf>
    <xf numFmtId="164" fontId="31" fillId="0" borderId="23" xfId="0" applyNumberFormat="1" applyFont="1" applyBorder="1" applyAlignment="1">
      <alignment horizontal="center" vertical="center"/>
    </xf>
    <xf numFmtId="164" fontId="10" fillId="4" borderId="23" xfId="0" applyNumberFormat="1" applyFont="1" applyFill="1" applyBorder="1" applyAlignment="1">
      <alignment horizontal="center" vertical="center" wrapText="1"/>
    </xf>
    <xf numFmtId="6" fontId="10" fillId="0" borderId="23" xfId="0" applyNumberFormat="1" applyFont="1" applyBorder="1" applyAlignment="1">
      <alignment horizontal="center" vertical="center"/>
    </xf>
    <xf numFmtId="164" fontId="38" fillId="0" borderId="22" xfId="0" applyNumberFormat="1" applyFont="1" applyBorder="1" applyAlignment="1">
      <alignment horizontal="center" vertical="center" wrapText="1"/>
    </xf>
    <xf numFmtId="164" fontId="38" fillId="0" borderId="23" xfId="0" applyNumberFormat="1" applyFont="1" applyBorder="1" applyAlignment="1">
      <alignment horizontal="center" vertical="center" wrapText="1"/>
    </xf>
    <xf numFmtId="164" fontId="52" fillId="0" borderId="23" xfId="0" applyNumberFormat="1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8" fillId="5" borderId="54" xfId="0" applyFont="1" applyFill="1" applyBorder="1" applyAlignment="1">
      <alignment horizontal="center" vertical="center"/>
    </xf>
    <xf numFmtId="0" fontId="9" fillId="6" borderId="43" xfId="0" applyFont="1" applyFill="1" applyBorder="1" applyAlignment="1">
      <alignment horizontal="center" vertical="center" wrapText="1"/>
    </xf>
    <xf numFmtId="14" fontId="9" fillId="4" borderId="55" xfId="0" applyNumberFormat="1" applyFont="1" applyFill="1" applyBorder="1" applyAlignment="1">
      <alignment horizontal="center" vertical="center" wrapText="1"/>
    </xf>
    <xf numFmtId="0" fontId="6" fillId="4" borderId="56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/>
    </xf>
    <xf numFmtId="14" fontId="10" fillId="0" borderId="22" xfId="0" applyNumberFormat="1" applyFont="1" applyBorder="1" applyAlignment="1">
      <alignment horizontal="center" vertical="center"/>
    </xf>
    <xf numFmtId="0" fontId="6" fillId="4" borderId="23" xfId="0" applyFont="1" applyFill="1" applyBorder="1" applyAlignment="1">
      <alignment vertical="center" wrapText="1"/>
    </xf>
    <xf numFmtId="0" fontId="6" fillId="2" borderId="29" xfId="0" applyFont="1" applyFill="1" applyBorder="1" applyAlignment="1">
      <alignment vertical="center"/>
    </xf>
    <xf numFmtId="0" fontId="6" fillId="4" borderId="23" xfId="0" applyFont="1" applyFill="1" applyBorder="1" applyAlignment="1">
      <alignment vertical="center"/>
    </xf>
    <xf numFmtId="0" fontId="9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14" fontId="9" fillId="0" borderId="22" xfId="0" applyNumberFormat="1" applyFont="1" applyBorder="1" applyAlignment="1">
      <alignment horizontal="center" vertical="center" wrapText="1"/>
    </xf>
    <xf numFmtId="14" fontId="10" fillId="0" borderId="22" xfId="0" applyNumberFormat="1" applyFont="1" applyBorder="1" applyAlignment="1">
      <alignment horizontal="center" vertical="center" wrapText="1"/>
    </xf>
    <xf numFmtId="0" fontId="6" fillId="0" borderId="23" xfId="0" applyFont="1" applyBorder="1" applyAlignment="1">
      <alignment vertical="center" wrapText="1"/>
    </xf>
    <xf numFmtId="14" fontId="10" fillId="2" borderId="22" xfId="0" applyNumberFormat="1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14" fontId="30" fillId="0" borderId="22" xfId="0" applyNumberFormat="1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4" fontId="31" fillId="0" borderId="22" xfId="0" applyNumberFormat="1" applyFont="1" applyBorder="1" applyAlignment="1">
      <alignment horizontal="center" vertical="center"/>
    </xf>
    <xf numFmtId="0" fontId="29" fillId="4" borderId="23" xfId="0" applyFont="1" applyFill="1" applyBorder="1" applyAlignment="1">
      <alignment horizontal="center" vertical="center" wrapText="1"/>
    </xf>
    <xf numFmtId="0" fontId="29" fillId="4" borderId="23" xfId="0" applyFont="1" applyFill="1" applyBorder="1" applyAlignment="1">
      <alignment vertical="center"/>
    </xf>
    <xf numFmtId="0" fontId="6" fillId="4" borderId="23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wrapText="1"/>
    </xf>
    <xf numFmtId="0" fontId="37" fillId="4" borderId="23" xfId="0" applyFont="1" applyFill="1" applyBorder="1" applyAlignment="1">
      <alignment horizontal="center" vertical="center" wrapText="1"/>
    </xf>
    <xf numFmtId="0" fontId="42" fillId="0" borderId="23" xfId="0" applyFont="1" applyBorder="1" applyAlignment="1">
      <alignment vertical="center" wrapText="1"/>
    </xf>
    <xf numFmtId="14" fontId="10" fillId="0" borderId="28" xfId="0" applyNumberFormat="1" applyFont="1" applyBorder="1" applyAlignment="1">
      <alignment horizontal="center" vertical="center"/>
    </xf>
    <xf numFmtId="14" fontId="0" fillId="0" borderId="22" xfId="0" applyNumberFormat="1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9" fillId="2" borderId="55" xfId="0" applyFont="1" applyFill="1" applyBorder="1" applyAlignment="1">
      <alignment horizontal="center" vertical="center" wrapText="1"/>
    </xf>
    <xf numFmtId="14" fontId="46" fillId="0" borderId="22" xfId="0" applyNumberFormat="1" applyFont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14" fontId="46" fillId="0" borderId="22" xfId="0" applyNumberFormat="1" applyFont="1" applyBorder="1" applyAlignment="1">
      <alignment horizontal="center" vertical="center"/>
    </xf>
    <xf numFmtId="0" fontId="38" fillId="0" borderId="23" xfId="0" applyFont="1" applyBorder="1" applyAlignment="1">
      <alignment vertical="center"/>
    </xf>
    <xf numFmtId="0" fontId="0" fillId="4" borderId="23" xfId="0" applyFill="1" applyBorder="1" applyAlignment="1">
      <alignment vertical="center"/>
    </xf>
    <xf numFmtId="14" fontId="9" fillId="0" borderId="55" xfId="0" applyNumberFormat="1" applyFont="1" applyBorder="1" applyAlignment="1">
      <alignment horizontal="center" vertical="center" wrapText="1"/>
    </xf>
    <xf numFmtId="14" fontId="46" fillId="0" borderId="28" xfId="0" applyNumberFormat="1" applyFont="1" applyBorder="1" applyAlignment="1">
      <alignment horizontal="center" vertical="center" wrapText="1"/>
    </xf>
    <xf numFmtId="14" fontId="38" fillId="0" borderId="28" xfId="0" applyNumberFormat="1" applyFont="1" applyBorder="1" applyAlignment="1">
      <alignment horizontal="center" vertical="center"/>
    </xf>
    <xf numFmtId="14" fontId="31" fillId="0" borderId="28" xfId="0" applyNumberFormat="1" applyFont="1" applyBorder="1" applyAlignment="1">
      <alignment horizontal="center" vertical="center"/>
    </xf>
    <xf numFmtId="0" fontId="29" fillId="0" borderId="23" xfId="0" applyFont="1" applyBorder="1" applyAlignment="1">
      <alignment vertical="center"/>
    </xf>
    <xf numFmtId="0" fontId="29" fillId="0" borderId="23" xfId="0" applyFont="1" applyBorder="1"/>
    <xf numFmtId="14" fontId="31" fillId="0" borderId="55" xfId="0" applyNumberFormat="1" applyFont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vertical="center"/>
    </xf>
    <xf numFmtId="0" fontId="9" fillId="2" borderId="26" xfId="0" applyFont="1" applyFill="1" applyBorder="1" applyAlignment="1">
      <alignment horizontal="center" vertical="center" wrapText="1"/>
    </xf>
    <xf numFmtId="164" fontId="43" fillId="2" borderId="50" xfId="0" applyNumberFormat="1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vertical="center"/>
    </xf>
    <xf numFmtId="0" fontId="9" fillId="2" borderId="26" xfId="0" applyFont="1" applyFill="1" applyBorder="1" applyAlignment="1">
      <alignment vertical="center"/>
    </xf>
    <xf numFmtId="164" fontId="9" fillId="2" borderId="26" xfId="0" applyNumberFormat="1" applyFont="1" applyFill="1" applyBorder="1" applyAlignment="1">
      <alignment vertical="center"/>
    </xf>
    <xf numFmtId="0" fontId="6" fillId="2" borderId="27" xfId="0" applyFont="1" applyFill="1" applyBorder="1" applyAlignment="1">
      <alignment vertical="center"/>
    </xf>
    <xf numFmtId="0" fontId="38" fillId="0" borderId="22" xfId="0" applyFont="1" applyBorder="1" applyAlignment="1">
      <alignment horizontal="center" vertical="center"/>
    </xf>
    <xf numFmtId="164" fontId="46" fillId="0" borderId="3" xfId="0" applyNumberFormat="1" applyFont="1" applyBorder="1" applyAlignment="1">
      <alignment horizontal="center" vertical="center"/>
    </xf>
    <xf numFmtId="0" fontId="46" fillId="0" borderId="2" xfId="0" applyFont="1" applyBorder="1" applyAlignment="1">
      <alignment vertical="center"/>
    </xf>
    <xf numFmtId="0" fontId="46" fillId="0" borderId="1" xfId="0" applyFont="1" applyBorder="1" applyAlignment="1">
      <alignment vertical="center"/>
    </xf>
    <xf numFmtId="164" fontId="46" fillId="0" borderId="1" xfId="0" applyNumberFormat="1" applyFont="1" applyBorder="1" applyAlignment="1">
      <alignment vertical="center"/>
    </xf>
    <xf numFmtId="0" fontId="38" fillId="2" borderId="28" xfId="0" applyFont="1" applyFill="1" applyBorder="1" applyAlignment="1">
      <alignment horizontal="center" vertical="center"/>
    </xf>
    <xf numFmtId="0" fontId="46" fillId="2" borderId="6" xfId="0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0" fontId="46" fillId="2" borderId="1" xfId="0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/>
    </xf>
    <xf numFmtId="164" fontId="46" fillId="2" borderId="3" xfId="0" applyNumberFormat="1" applyFont="1" applyFill="1" applyBorder="1" applyAlignment="1">
      <alignment horizontal="center" vertical="center"/>
    </xf>
    <xf numFmtId="164" fontId="46" fillId="2" borderId="22" xfId="0" applyNumberFormat="1" applyFont="1" applyFill="1" applyBorder="1" applyAlignment="1">
      <alignment horizontal="center" vertical="center"/>
    </xf>
    <xf numFmtId="164" fontId="46" fillId="2" borderId="1" xfId="0" applyNumberFormat="1" applyFont="1" applyFill="1" applyBorder="1" applyAlignment="1">
      <alignment horizontal="center" vertical="center"/>
    </xf>
    <xf numFmtId="164" fontId="46" fillId="2" borderId="23" xfId="0" applyNumberFormat="1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vertical="center"/>
    </xf>
    <xf numFmtId="0" fontId="46" fillId="2" borderId="1" xfId="0" applyFont="1" applyFill="1" applyBorder="1" applyAlignment="1">
      <alignment vertical="center"/>
    </xf>
    <xf numFmtId="10" fontId="46" fillId="2" borderId="1" xfId="0" applyNumberFormat="1" applyFont="1" applyFill="1" applyBorder="1" applyAlignment="1">
      <alignment horizontal="center" vertical="center"/>
    </xf>
    <xf numFmtId="0" fontId="38" fillId="2" borderId="1" xfId="0" applyFont="1" applyFill="1" applyBorder="1" applyAlignment="1">
      <alignment vertical="center"/>
    </xf>
    <xf numFmtId="0" fontId="46" fillId="0" borderId="4" xfId="0" applyFont="1" applyBorder="1" applyAlignment="1">
      <alignment horizontal="center" vertical="center" wrapText="1"/>
    </xf>
    <xf numFmtId="0" fontId="46" fillId="4" borderId="1" xfId="0" applyFont="1" applyFill="1" applyBorder="1" applyAlignment="1">
      <alignment horizontal="center" vertical="center" wrapText="1"/>
    </xf>
    <xf numFmtId="0" fontId="38" fillId="2" borderId="22" xfId="0" applyFont="1" applyFill="1" applyBorder="1" applyAlignment="1">
      <alignment horizontal="center" vertical="center"/>
    </xf>
    <xf numFmtId="14" fontId="38" fillId="4" borderId="22" xfId="0" applyNumberFormat="1" applyFont="1" applyFill="1" applyBorder="1" applyAlignment="1">
      <alignment horizontal="center" vertical="center"/>
    </xf>
    <xf numFmtId="0" fontId="38" fillId="4" borderId="1" xfId="0" applyFont="1" applyFill="1" applyBorder="1" applyAlignment="1">
      <alignment horizontal="center" vertical="center"/>
    </xf>
    <xf numFmtId="164" fontId="46" fillId="4" borderId="3" xfId="0" applyNumberFormat="1" applyFont="1" applyFill="1" applyBorder="1" applyAlignment="1">
      <alignment horizontal="center" vertical="center"/>
    </xf>
    <xf numFmtId="0" fontId="46" fillId="4" borderId="2" xfId="0" applyFont="1" applyFill="1" applyBorder="1" applyAlignment="1">
      <alignment vertical="center"/>
    </xf>
    <xf numFmtId="0" fontId="46" fillId="4" borderId="1" xfId="0" applyFont="1" applyFill="1" applyBorder="1" applyAlignment="1">
      <alignment vertical="center"/>
    </xf>
    <xf numFmtId="164" fontId="46" fillId="4" borderId="1" xfId="0" applyNumberFormat="1" applyFont="1" applyFill="1" applyBorder="1" applyAlignment="1">
      <alignment vertical="center"/>
    </xf>
    <xf numFmtId="164" fontId="46" fillId="4" borderId="1" xfId="0" applyNumberFormat="1" applyFont="1" applyFill="1" applyBorder="1" applyAlignment="1">
      <alignment horizontal="center" vertical="center"/>
    </xf>
    <xf numFmtId="0" fontId="38" fillId="4" borderId="1" xfId="0" applyFont="1" applyFill="1" applyBorder="1" applyAlignment="1">
      <alignment vertical="center"/>
    </xf>
    <xf numFmtId="0" fontId="39" fillId="0" borderId="51" xfId="0" applyFont="1" applyBorder="1" applyAlignment="1">
      <alignment horizontal="center" vertical="center" wrapText="1"/>
    </xf>
    <xf numFmtId="0" fontId="39" fillId="0" borderId="52" xfId="0" applyFont="1" applyBorder="1" applyAlignment="1">
      <alignment horizontal="center" vertical="center" wrapText="1"/>
    </xf>
    <xf numFmtId="0" fontId="39" fillId="0" borderId="53" xfId="0" applyFont="1" applyBorder="1" applyAlignment="1">
      <alignment horizontal="center" vertical="center" wrapText="1"/>
    </xf>
    <xf numFmtId="0" fontId="27" fillId="7" borderId="33" xfId="0" applyFont="1" applyFill="1" applyBorder="1" applyAlignment="1">
      <alignment horizontal="center" vertical="center"/>
    </xf>
    <xf numFmtId="0" fontId="27" fillId="7" borderId="8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19" fillId="7" borderId="3" xfId="0" applyFont="1" applyFill="1" applyBorder="1" applyAlignment="1">
      <alignment horizontal="center" vertical="center" wrapText="1"/>
    </xf>
    <xf numFmtId="0" fontId="19" fillId="7" borderId="7" xfId="0" applyFont="1" applyFill="1" applyBorder="1" applyAlignment="1">
      <alignment horizontal="center" vertical="center" wrapText="1"/>
    </xf>
    <xf numFmtId="0" fontId="19" fillId="7" borderId="2" xfId="0" applyFont="1" applyFill="1" applyBorder="1" applyAlignment="1">
      <alignment horizontal="center" vertical="center" wrapText="1"/>
    </xf>
    <xf numFmtId="14" fontId="31" fillId="0" borderId="22" xfId="0" applyNumberFormat="1" applyFont="1" applyBorder="1" applyAlignment="1">
      <alignment horizontal="center" vertical="center" wrapText="1"/>
    </xf>
    <xf numFmtId="164" fontId="30" fillId="0" borderId="3" xfId="0" applyNumberFormat="1" applyFont="1" applyBorder="1" applyAlignment="1">
      <alignment horizontal="center" vertical="center" wrapText="1"/>
    </xf>
    <xf numFmtId="164" fontId="31" fillId="0" borderId="23" xfId="2" applyNumberFormat="1" applyFont="1" applyFill="1" applyBorder="1" applyAlignment="1">
      <alignment horizontal="center" vertical="center" wrapText="1"/>
    </xf>
    <xf numFmtId="44" fontId="31" fillId="0" borderId="2" xfId="2" applyFont="1" applyFill="1" applyBorder="1" applyAlignment="1">
      <alignment horizontal="center" vertical="center" wrapText="1"/>
    </xf>
    <xf numFmtId="44" fontId="31" fillId="0" borderId="1" xfId="2" applyFont="1" applyFill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1" fillId="0" borderId="1" xfId="0" applyFont="1" applyBorder="1" applyAlignment="1" applyProtection="1">
      <alignment horizontal="center" vertical="center" wrapText="1"/>
      <protection locked="0"/>
    </xf>
    <xf numFmtId="8" fontId="30" fillId="0" borderId="3" xfId="0" applyNumberFormat="1" applyFont="1" applyBorder="1" applyAlignment="1" applyProtection="1">
      <alignment horizontal="center" vertical="center" wrapText="1"/>
      <protection locked="0"/>
    </xf>
    <xf numFmtId="164" fontId="30" fillId="0" borderId="22" xfId="0" applyNumberFormat="1" applyFont="1" applyBorder="1" applyAlignment="1" applyProtection="1">
      <alignment horizontal="center" vertical="center" wrapText="1"/>
      <protection locked="0"/>
    </xf>
    <xf numFmtId="164" fontId="30" fillId="0" borderId="1" xfId="0" applyNumberFormat="1" applyFont="1" applyBorder="1" applyAlignment="1" applyProtection="1">
      <alignment horizontal="center" vertical="center" wrapText="1"/>
      <protection locked="0"/>
    </xf>
    <xf numFmtId="164" fontId="30" fillId="0" borderId="23" xfId="0" applyNumberFormat="1" applyFont="1" applyBorder="1" applyAlignment="1" applyProtection="1">
      <alignment horizontal="center" vertical="center" wrapText="1"/>
      <protection locked="0"/>
    </xf>
    <xf numFmtId="165" fontId="31" fillId="0" borderId="2" xfId="0" applyNumberFormat="1" applyFont="1" applyBorder="1" applyAlignment="1" applyProtection="1">
      <alignment horizontal="center" vertical="center" wrapText="1"/>
      <protection locked="0"/>
    </xf>
    <xf numFmtId="165" fontId="31" fillId="0" borderId="1" xfId="0" applyNumberFormat="1" applyFont="1" applyBorder="1" applyAlignment="1" applyProtection="1">
      <alignment horizontal="center" vertical="center" wrapText="1"/>
      <protection locked="0"/>
    </xf>
    <xf numFmtId="0" fontId="31" fillId="0" borderId="1" xfId="0" applyFont="1" applyBorder="1" applyAlignment="1" applyProtection="1">
      <alignment vertical="center"/>
      <protection locked="0"/>
    </xf>
    <xf numFmtId="0" fontId="30" fillId="0" borderId="1" xfId="0" applyFont="1" applyBorder="1" applyAlignment="1" applyProtection="1">
      <alignment horizontal="center" vertical="center" wrapText="1"/>
      <protection locked="0"/>
    </xf>
    <xf numFmtId="14" fontId="31" fillId="0" borderId="1" xfId="0" applyNumberFormat="1" applyFont="1" applyBorder="1" applyAlignment="1" applyProtection="1">
      <alignment horizontal="center" vertical="center" wrapText="1"/>
      <protection locked="0"/>
    </xf>
    <xf numFmtId="10" fontId="30" fillId="0" borderId="1" xfId="0" applyNumberFormat="1" applyFont="1" applyBorder="1" applyAlignment="1" applyProtection="1">
      <alignment horizontal="center" vertical="center"/>
      <protection locked="0"/>
    </xf>
    <xf numFmtId="0" fontId="31" fillId="4" borderId="22" xfId="0" applyFont="1" applyFill="1" applyBorder="1" applyAlignment="1">
      <alignment horizontal="center" vertical="center" wrapText="1"/>
    </xf>
    <xf numFmtId="0" fontId="31" fillId="4" borderId="1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6" fontId="30" fillId="4" borderId="3" xfId="0" applyNumberFormat="1" applyFont="1" applyFill="1" applyBorder="1" applyAlignment="1">
      <alignment horizontal="center" vertical="center" wrapText="1"/>
    </xf>
    <xf numFmtId="164" fontId="30" fillId="4" borderId="22" xfId="0" applyNumberFormat="1" applyFont="1" applyFill="1" applyBorder="1" applyAlignment="1">
      <alignment horizontal="center" vertical="center" wrapText="1"/>
    </xf>
    <xf numFmtId="164" fontId="30" fillId="4" borderId="1" xfId="0" applyNumberFormat="1" applyFont="1" applyFill="1" applyBorder="1" applyAlignment="1">
      <alignment horizontal="center" vertical="center" wrapText="1"/>
    </xf>
    <xf numFmtId="164" fontId="30" fillId="4" borderId="23" xfId="0" applyNumberFormat="1" applyFont="1" applyFill="1" applyBorder="1" applyAlignment="1">
      <alignment horizontal="center" vertical="center" wrapText="1"/>
    </xf>
    <xf numFmtId="3" fontId="31" fillId="4" borderId="2" xfId="0" applyNumberFormat="1" applyFont="1" applyFill="1" applyBorder="1" applyAlignment="1">
      <alignment horizontal="center" vertical="center" wrapText="1"/>
    </xf>
    <xf numFmtId="3" fontId="31" fillId="4" borderId="1" xfId="0" applyNumberFormat="1" applyFont="1" applyFill="1" applyBorder="1" applyAlignment="1">
      <alignment horizontal="center" vertical="center" wrapText="1"/>
    </xf>
    <xf numFmtId="0" fontId="31" fillId="4" borderId="1" xfId="0" applyFont="1" applyFill="1" applyBorder="1" applyAlignment="1">
      <alignment vertical="center"/>
    </xf>
    <xf numFmtId="14" fontId="31" fillId="4" borderId="1" xfId="0" applyNumberFormat="1" applyFont="1" applyFill="1" applyBorder="1" applyAlignment="1">
      <alignment horizontal="center" vertical="center" wrapText="1"/>
    </xf>
    <xf numFmtId="10" fontId="30" fillId="4" borderId="1" xfId="0" applyNumberFormat="1" applyFont="1" applyFill="1" applyBorder="1" applyAlignment="1">
      <alignment horizontal="center" vertical="center"/>
    </xf>
    <xf numFmtId="0" fontId="30" fillId="4" borderId="22" xfId="0" applyFont="1" applyFill="1" applyBorder="1" applyAlignment="1">
      <alignment horizontal="center" vertical="center" wrapText="1"/>
    </xf>
    <xf numFmtId="8" fontId="30" fillId="4" borderId="3" xfId="0" applyNumberFormat="1" applyFont="1" applyFill="1" applyBorder="1" applyAlignment="1">
      <alignment horizontal="center" vertical="center" wrapText="1"/>
    </xf>
    <xf numFmtId="164" fontId="31" fillId="4" borderId="22" xfId="0" applyNumberFormat="1" applyFont="1" applyFill="1" applyBorder="1" applyAlignment="1">
      <alignment horizontal="center" vertical="center" wrapText="1"/>
    </xf>
    <xf numFmtId="164" fontId="31" fillId="4" borderId="1" xfId="0" applyNumberFormat="1" applyFont="1" applyFill="1" applyBorder="1" applyAlignment="1">
      <alignment horizontal="center" vertical="center" wrapText="1"/>
    </xf>
    <xf numFmtId="6" fontId="31" fillId="4" borderId="2" xfId="0" applyNumberFormat="1" applyFont="1" applyFill="1" applyBorder="1" applyAlignment="1">
      <alignment horizontal="center" vertical="center" wrapText="1"/>
    </xf>
    <xf numFmtId="6" fontId="31" fillId="4" borderId="1" xfId="0" applyNumberFormat="1" applyFont="1" applyFill="1" applyBorder="1" applyAlignment="1">
      <alignment horizontal="center" vertical="center" wrapText="1"/>
    </xf>
    <xf numFmtId="1" fontId="31" fillId="4" borderId="1" xfId="0" applyNumberFormat="1" applyFont="1" applyFill="1" applyBorder="1" applyAlignment="1">
      <alignment horizontal="center" vertical="center" wrapText="1"/>
    </xf>
    <xf numFmtId="164" fontId="34" fillId="4" borderId="1" xfId="0" applyNumberFormat="1" applyFont="1" applyFill="1" applyBorder="1" applyAlignment="1">
      <alignment horizontal="center" vertical="center"/>
    </xf>
    <xf numFmtId="0" fontId="31" fillId="4" borderId="1" xfId="0" applyFont="1" applyFill="1" applyBorder="1" applyAlignment="1">
      <alignment horizontal="center" vertical="center"/>
    </xf>
  </cellXfs>
  <cellStyles count="5">
    <cellStyle name="Hypertextové prepojenie" xfId="1" builtinId="8"/>
    <cellStyle name="Mena" xfId="2" builtinId="4"/>
    <cellStyle name="Normálna" xfId="0" builtinId="0"/>
    <cellStyle name="Normálna 8" xfId="3" xr:uid="{00000000-0005-0000-0000-000002000000}"/>
    <cellStyle name="Percentá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jirská Mária" id="{44F63559-B829-4309-878F-F5B00E95E587}" userId="S::maria.majirska@psk.sk::a8519c2d-b735-48c4-92d5-e4f2fccc4423" providerId="AD"/>
</personList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98" dT="2024-09-08T12:12:30.08" personId="{44F63559-B829-4309-878F-F5B00E95E587}" id="{52D93298-C38A-4812-83BC-B4459B92DDCF}">
    <text xml:space="preserve">vyradiť na základe informácie žiadateľa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I164"/>
  <sheetViews>
    <sheetView tabSelected="1" zoomScale="77" zoomScaleNormal="77" workbookViewId="0">
      <pane ySplit="1" topLeftCell="A83" activePane="bottomLeft" state="frozen"/>
      <selection activeCell="F1" sqref="F1"/>
      <selection pane="bottomLeft" activeCell="A142" sqref="A142:XFD142"/>
    </sheetView>
  </sheetViews>
  <sheetFormatPr defaultColWidth="8.7109375" defaultRowHeight="15" customHeight="1"/>
  <cols>
    <col min="1" max="2" width="14" style="1" customWidth="1"/>
    <col min="3" max="3" width="38" style="1" customWidth="1"/>
    <col min="4" max="4" width="37.140625" style="1" customWidth="1"/>
    <col min="5" max="5" width="35.42578125" style="1" customWidth="1"/>
    <col min="6" max="6" width="41.42578125" style="1" customWidth="1"/>
    <col min="7" max="7" width="16.140625" style="1" customWidth="1"/>
    <col min="8" max="8" width="29" style="1" customWidth="1"/>
    <col min="9" max="9" width="31.42578125" style="1" customWidth="1"/>
    <col min="10" max="10" width="27.7109375" style="1" customWidth="1"/>
    <col min="11" max="11" width="27.28515625" style="1" customWidth="1"/>
    <col min="12" max="12" width="26" style="1" customWidth="1"/>
    <col min="13" max="13" width="27" style="1" customWidth="1"/>
    <col min="14" max="14" width="24.28515625" style="1" hidden="1" customWidth="1"/>
    <col min="15" max="15" width="16.28515625" style="1" hidden="1" customWidth="1"/>
    <col min="16" max="16" width="24.28515625" style="1" hidden="1" customWidth="1"/>
    <col min="17" max="17" width="16.140625" style="1" hidden="1" customWidth="1"/>
    <col min="18" max="18" width="21.140625" style="1" hidden="1" customWidth="1"/>
    <col min="19" max="19" width="11.85546875" style="1" hidden="1" customWidth="1"/>
    <col min="20" max="20" width="20" style="1" hidden="1" customWidth="1"/>
    <col min="21" max="22" width="25.5703125" style="1" hidden="1" customWidth="1"/>
    <col min="23" max="23" width="89.7109375" style="1" hidden="1" customWidth="1"/>
    <col min="24" max="24" width="97.140625" style="1" hidden="1" customWidth="1"/>
    <col min="25" max="25" width="19.85546875" style="1" hidden="1" customWidth="1"/>
    <col min="26" max="26" width="34" style="1" hidden="1" customWidth="1"/>
    <col min="27" max="27" width="21.5703125" style="1" hidden="1" customWidth="1"/>
    <col min="28" max="28" width="13.140625" style="1" hidden="1" customWidth="1"/>
    <col min="29" max="29" width="26.140625" style="1" hidden="1" customWidth="1"/>
    <col min="30" max="30" width="19.85546875" style="1" hidden="1" customWidth="1"/>
    <col min="31" max="31" width="15.85546875" style="1" hidden="1" customWidth="1"/>
    <col min="32" max="32" width="11.5703125" style="1" hidden="1" customWidth="1"/>
    <col min="33" max="36" width="0" style="1" hidden="1" customWidth="1"/>
    <col min="37" max="37" width="18.42578125" style="1" customWidth="1"/>
    <col min="38" max="38" width="26" style="3" customWidth="1"/>
    <col min="39" max="39" width="19.140625" style="1" customWidth="1"/>
    <col min="40" max="40" width="18.28515625" style="1" customWidth="1"/>
    <col min="41" max="41" width="8.7109375" style="1"/>
    <col min="42" max="42" width="24.85546875" style="1" customWidth="1"/>
    <col min="43" max="16384" width="8.7109375" style="1"/>
  </cols>
  <sheetData>
    <row r="1" spans="1:92" s="203" customFormat="1" ht="114" customHeight="1" thickBot="1">
      <c r="A1" s="518" t="s">
        <v>0</v>
      </c>
      <c r="B1" s="519"/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19"/>
      <c r="N1" s="519"/>
      <c r="O1" s="519"/>
      <c r="P1" s="519"/>
      <c r="Q1" s="519"/>
      <c r="R1" s="519"/>
      <c r="S1" s="519"/>
      <c r="T1" s="519"/>
      <c r="U1" s="519"/>
      <c r="V1" s="519"/>
      <c r="W1" s="519"/>
      <c r="X1" s="519"/>
      <c r="Y1" s="519"/>
      <c r="Z1" s="519"/>
      <c r="AA1" s="519"/>
      <c r="AB1" s="519"/>
      <c r="AC1" s="519"/>
      <c r="AD1" s="519"/>
      <c r="AE1" s="519"/>
      <c r="AF1" s="519"/>
      <c r="AG1" s="519"/>
      <c r="AH1" s="519"/>
      <c r="AI1" s="519"/>
      <c r="AJ1" s="519"/>
      <c r="AK1" s="519"/>
      <c r="AL1" s="519"/>
      <c r="AM1" s="519"/>
      <c r="AN1" s="520"/>
      <c r="AO1" s="202"/>
      <c r="AP1" s="202"/>
      <c r="AQ1" s="202"/>
      <c r="AR1" s="202"/>
      <c r="AS1" s="202"/>
      <c r="AT1" s="202"/>
      <c r="AU1" s="202"/>
      <c r="AV1" s="202"/>
      <c r="AW1" s="202"/>
      <c r="AX1" s="202"/>
      <c r="AY1" s="202"/>
      <c r="AZ1" s="202"/>
      <c r="BA1" s="202"/>
      <c r="BB1" s="202"/>
      <c r="BC1" s="202"/>
      <c r="BD1" s="202"/>
      <c r="BE1" s="202"/>
      <c r="BF1" s="202"/>
      <c r="BG1" s="202"/>
      <c r="BH1" s="202"/>
      <c r="BI1" s="202"/>
      <c r="BJ1" s="202"/>
      <c r="BK1" s="202"/>
      <c r="BL1" s="202"/>
      <c r="BM1" s="202"/>
      <c r="BN1" s="202"/>
      <c r="BO1" s="202"/>
      <c r="BP1" s="202"/>
      <c r="BQ1" s="202"/>
      <c r="BR1" s="202"/>
      <c r="BS1" s="202"/>
      <c r="BT1" s="202"/>
      <c r="BU1" s="202"/>
      <c r="BV1" s="202"/>
      <c r="BW1" s="202"/>
      <c r="BX1" s="202"/>
      <c r="BY1" s="202"/>
      <c r="BZ1" s="202"/>
      <c r="CA1" s="202"/>
      <c r="CB1" s="202"/>
      <c r="CC1" s="202"/>
      <c r="CD1" s="202"/>
      <c r="CE1" s="202"/>
      <c r="CF1" s="202"/>
      <c r="CG1" s="202"/>
      <c r="CH1" s="202"/>
      <c r="CI1" s="202"/>
      <c r="CJ1" s="202"/>
      <c r="CK1" s="202"/>
      <c r="CL1" s="202"/>
      <c r="CM1" s="202"/>
    </row>
    <row r="2" spans="1:92" ht="86.25" customHeight="1" thickBot="1">
      <c r="A2" s="430" t="s">
        <v>1</v>
      </c>
      <c r="B2" s="33" t="s">
        <v>2</v>
      </c>
      <c r="C2" s="37" t="s">
        <v>3</v>
      </c>
      <c r="D2" s="38" t="s">
        <v>4</v>
      </c>
      <c r="E2" s="38" t="s">
        <v>5</v>
      </c>
      <c r="F2" s="38" t="s">
        <v>6</v>
      </c>
      <c r="G2" s="38" t="s">
        <v>7</v>
      </c>
      <c r="H2" s="38" t="s">
        <v>8</v>
      </c>
      <c r="I2" s="38" t="s">
        <v>9</v>
      </c>
      <c r="J2" s="210" t="s">
        <v>10</v>
      </c>
      <c r="K2" s="223" t="s">
        <v>11</v>
      </c>
      <c r="L2" s="224" t="s">
        <v>12</v>
      </c>
      <c r="M2" s="225" t="s">
        <v>13</v>
      </c>
      <c r="N2" s="212" t="s">
        <v>14</v>
      </c>
      <c r="O2" s="39" t="s">
        <v>15</v>
      </c>
      <c r="P2" s="40"/>
      <c r="Q2" s="40"/>
      <c r="R2" s="38"/>
      <c r="S2" s="39"/>
      <c r="T2" s="41"/>
      <c r="U2" s="41"/>
      <c r="V2" s="41"/>
      <c r="W2" s="39"/>
      <c r="X2" s="38"/>
      <c r="Y2" s="38"/>
      <c r="Z2" s="38"/>
      <c r="AA2" s="38"/>
      <c r="AB2" s="38"/>
      <c r="AC2" s="38"/>
      <c r="AD2" s="40"/>
      <c r="AE2" s="40"/>
      <c r="AF2" s="40"/>
      <c r="AG2" s="40"/>
      <c r="AH2" s="40"/>
      <c r="AI2" s="40"/>
      <c r="AJ2" s="40"/>
      <c r="AK2" s="38" t="s">
        <v>16</v>
      </c>
      <c r="AL2" s="38" t="s">
        <v>17</v>
      </c>
      <c r="AM2" s="63" t="s">
        <v>18</v>
      </c>
      <c r="AN2" s="431" t="s">
        <v>19</v>
      </c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</row>
    <row r="3" spans="1:92" ht="57" customHeight="1" thickBot="1">
      <c r="A3" s="432"/>
      <c r="B3" s="158"/>
      <c r="C3" s="157"/>
      <c r="D3" s="54" t="s">
        <v>20</v>
      </c>
      <c r="E3" s="54"/>
      <c r="F3" s="54"/>
      <c r="G3" s="54"/>
      <c r="H3" s="54"/>
      <c r="I3" s="55"/>
      <c r="J3" s="211">
        <f>J6+J9+J11+J14+J16+J18+J20+J22+J24+J26+J28+J31+J39+J41+J44+J50+J57+J59+J61+J63+J65+J67+J72+J74+J78+J82+J87+J102+J109+J120+J125+J144+J146+J148+J150+J152+J154+J156+J158+J160+J162+J164</f>
        <v>294116010.42000002</v>
      </c>
      <c r="K3" s="226" t="e">
        <f>K6+K9+K11+K14+K16+K18+K20+K22+K24+K26+K28+K31+K39+K41+K44+K50+K57+K59+K61+K63+K65+K67+K72+K74+K78+K82+K87+K102+K109+K120+K125+K144+K146+K148+K150+K152+K154+K156+K158+K160+K162+K164</f>
        <v>#REF!</v>
      </c>
      <c r="L3" s="56" t="e">
        <f>L6+L9+L11+L14+L16+L18+L20+L22+L24+L26+L28+L31+L39+L41+L44+L50+L57+L59+L61+L63+L65+L67+L72+L74+L78+L82+L87+L102+L109+L120+L125+L144+L146+L148+L150+L152+L154+L156+L158+L160+L162+L164</f>
        <v>#REF!</v>
      </c>
      <c r="M3" s="227" t="e">
        <f>M6+M9+M11+M14+M16+M18+M20+M22+M24+M26+M28+M31+M39+M41+M44+M50+M57+M59+M61+M63+M65+M67+M72+M74+M78+M82+M87+M102+M109+M120+M125+M144+M146+M148+M150+M152+M154+M156+M158+M160+M162+M164</f>
        <v>#REF!</v>
      </c>
      <c r="N3" s="213"/>
      <c r="O3" s="57"/>
      <c r="P3" s="58"/>
      <c r="Q3" s="58"/>
      <c r="R3" s="54"/>
      <c r="S3" s="57"/>
      <c r="T3" s="59"/>
      <c r="U3" s="59"/>
      <c r="V3" s="59"/>
      <c r="W3" s="57"/>
      <c r="X3" s="54"/>
      <c r="Y3" s="54"/>
      <c r="Z3" s="54"/>
      <c r="AA3" s="54"/>
      <c r="AB3" s="54"/>
      <c r="AC3" s="54"/>
      <c r="AD3" s="58"/>
      <c r="AE3" s="58"/>
      <c r="AF3" s="58"/>
      <c r="AG3" s="58"/>
      <c r="AH3" s="58"/>
      <c r="AI3" s="58"/>
      <c r="AJ3" s="58"/>
      <c r="AK3" s="60" t="e">
        <f>K3/J3</f>
        <v>#REF!</v>
      </c>
      <c r="AL3" s="61" t="e">
        <f>J3-K3</f>
        <v>#REF!</v>
      </c>
      <c r="AM3" s="58"/>
      <c r="AN3" s="62"/>
      <c r="AO3" s="4"/>
      <c r="AP3" s="429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</row>
    <row r="4" spans="1:92" s="5" customFormat="1" ht="125.25" customHeight="1">
      <c r="A4" s="433">
        <v>45376</v>
      </c>
      <c r="B4" s="160">
        <v>45565</v>
      </c>
      <c r="C4" s="8" t="s">
        <v>21</v>
      </c>
      <c r="D4" s="161" t="s">
        <v>22</v>
      </c>
      <c r="E4" s="161" t="s">
        <v>23</v>
      </c>
      <c r="F4" s="162" t="s">
        <v>24</v>
      </c>
      <c r="G4" s="161" t="s">
        <v>25</v>
      </c>
      <c r="H4" s="161" t="s">
        <v>26</v>
      </c>
      <c r="I4" s="161" t="s">
        <v>27</v>
      </c>
      <c r="J4" s="251" t="s">
        <v>28</v>
      </c>
      <c r="K4" s="228">
        <f>M4*(0.85)</f>
        <v>4678836.2539999997</v>
      </c>
      <c r="L4" s="163">
        <f>M4*(0.15)</f>
        <v>825676.98600000003</v>
      </c>
      <c r="M4" s="247">
        <v>5504513.2400000002</v>
      </c>
      <c r="N4" s="214"/>
      <c r="O4" s="164"/>
      <c r="P4" s="204"/>
      <c r="Q4" s="204"/>
      <c r="R4" s="162"/>
      <c r="S4" s="164"/>
      <c r="T4" s="165"/>
      <c r="U4" s="165"/>
      <c r="V4" s="165"/>
      <c r="W4" s="164"/>
      <c r="X4" s="162"/>
      <c r="Y4" s="162"/>
      <c r="Z4" s="162"/>
      <c r="AA4" s="162"/>
      <c r="AB4" s="162"/>
      <c r="AC4" s="162"/>
      <c r="AD4" s="204"/>
      <c r="AE4" s="204"/>
      <c r="AF4" s="204"/>
      <c r="AG4" s="204"/>
      <c r="AH4" s="204"/>
      <c r="AI4" s="204"/>
      <c r="AJ4" s="204"/>
      <c r="AK4" s="166"/>
      <c r="AL4" s="167"/>
      <c r="AM4" s="168" t="s">
        <v>29</v>
      </c>
      <c r="AN4" s="434" t="s">
        <v>30</v>
      </c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6"/>
    </row>
    <row r="5" spans="1:92" s="5" customFormat="1" ht="125.25" customHeight="1">
      <c r="A5" s="433">
        <v>45376</v>
      </c>
      <c r="B5" s="160">
        <v>45565</v>
      </c>
      <c r="C5" s="8" t="s">
        <v>21</v>
      </c>
      <c r="D5" s="161" t="s">
        <v>22</v>
      </c>
      <c r="E5" s="161" t="s">
        <v>23</v>
      </c>
      <c r="F5" s="162" t="s">
        <v>31</v>
      </c>
      <c r="G5" s="161" t="s">
        <v>32</v>
      </c>
      <c r="H5" s="161" t="s">
        <v>33</v>
      </c>
      <c r="I5" s="161" t="s">
        <v>27</v>
      </c>
      <c r="J5" s="251" t="s">
        <v>28</v>
      </c>
      <c r="K5" s="228">
        <f>M5*(0.85)</f>
        <v>2126278.7485000002</v>
      </c>
      <c r="L5" s="163">
        <f>M5*(0.15)</f>
        <v>375225.66149999999</v>
      </c>
      <c r="M5" s="247">
        <v>2501504.41</v>
      </c>
      <c r="N5" s="214"/>
      <c r="O5" s="164"/>
      <c r="P5" s="204"/>
      <c r="Q5" s="204"/>
      <c r="R5" s="162"/>
      <c r="S5" s="164"/>
      <c r="T5" s="165"/>
      <c r="U5" s="165"/>
      <c r="V5" s="165"/>
      <c r="W5" s="164"/>
      <c r="X5" s="162"/>
      <c r="Y5" s="162"/>
      <c r="Z5" s="162"/>
      <c r="AA5" s="162"/>
      <c r="AB5" s="162"/>
      <c r="AC5" s="162"/>
      <c r="AD5" s="204"/>
      <c r="AE5" s="204"/>
      <c r="AF5" s="204"/>
      <c r="AG5" s="204"/>
      <c r="AH5" s="204"/>
      <c r="AI5" s="204"/>
      <c r="AJ5" s="204"/>
      <c r="AK5" s="166"/>
      <c r="AL5" s="167"/>
      <c r="AM5" s="168" t="s">
        <v>29</v>
      </c>
      <c r="AN5" s="434" t="s">
        <v>34</v>
      </c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6"/>
    </row>
    <row r="6" spans="1:92" ht="125.25" customHeight="1">
      <c r="A6" s="435" t="s">
        <v>28</v>
      </c>
      <c r="B6" s="35" t="s">
        <v>28</v>
      </c>
      <c r="C6" s="32" t="s">
        <v>21</v>
      </c>
      <c r="D6" s="15" t="s">
        <v>35</v>
      </c>
      <c r="E6" s="15" t="s">
        <v>28</v>
      </c>
      <c r="F6" s="15" t="s">
        <v>28</v>
      </c>
      <c r="G6" s="15"/>
      <c r="H6" s="15"/>
      <c r="I6" s="16" t="s">
        <v>28</v>
      </c>
      <c r="J6" s="252">
        <v>6805115</v>
      </c>
      <c r="K6" s="229">
        <f>K4+K5</f>
        <v>6805115.0024999995</v>
      </c>
      <c r="L6" s="16">
        <f>L4+L5</f>
        <v>1200902.6475</v>
      </c>
      <c r="M6" s="230">
        <f>M4+M5</f>
        <v>8006017.6500000004</v>
      </c>
      <c r="N6" s="215"/>
      <c r="O6" s="17"/>
      <c r="P6" s="29"/>
      <c r="Q6" s="29"/>
      <c r="R6" s="15"/>
      <c r="S6" s="17"/>
      <c r="T6" s="18"/>
      <c r="U6" s="18"/>
      <c r="V6" s="18"/>
      <c r="W6" s="17"/>
      <c r="X6" s="15"/>
      <c r="Y6" s="15"/>
      <c r="Z6" s="15"/>
      <c r="AA6" s="15"/>
      <c r="AB6" s="15"/>
      <c r="AC6" s="15"/>
      <c r="AD6" s="29"/>
      <c r="AE6" s="29"/>
      <c r="AF6" s="29"/>
      <c r="AG6" s="29"/>
      <c r="AH6" s="29"/>
      <c r="AI6" s="29"/>
      <c r="AJ6" s="29"/>
      <c r="AK6" s="19">
        <f>K6/J6</f>
        <v>1.0000000003673706</v>
      </c>
      <c r="AL6" s="20">
        <f>J6-K6</f>
        <v>-2.4999994784593582E-3</v>
      </c>
      <c r="AM6" s="44" t="s">
        <v>28</v>
      </c>
      <c r="AN6" s="436" t="s">
        <v>28</v>
      </c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</row>
    <row r="7" spans="1:92" s="4" customFormat="1" ht="125.25" customHeight="1">
      <c r="A7" s="437" t="s">
        <v>36</v>
      </c>
      <c r="B7" s="34" t="s">
        <v>28</v>
      </c>
      <c r="C7" s="8" t="s">
        <v>21</v>
      </c>
      <c r="D7" s="21" t="s">
        <v>37</v>
      </c>
      <c r="E7" s="21" t="s">
        <v>38</v>
      </c>
      <c r="F7" s="22" t="s">
        <v>39</v>
      </c>
      <c r="G7" s="21" t="s">
        <v>32</v>
      </c>
      <c r="H7" s="21" t="s">
        <v>33</v>
      </c>
      <c r="I7" s="21" t="s">
        <v>40</v>
      </c>
      <c r="J7" s="253" t="s">
        <v>28</v>
      </c>
      <c r="K7" s="231">
        <f>M7*(0.85)</f>
        <v>850000</v>
      </c>
      <c r="L7" s="23">
        <f>M7*(0.15)</f>
        <v>150000</v>
      </c>
      <c r="M7" s="232">
        <v>1000000</v>
      </c>
      <c r="N7" s="216"/>
      <c r="O7" s="191"/>
      <c r="P7" s="205"/>
      <c r="Q7" s="205"/>
      <c r="R7" s="12"/>
      <c r="S7" s="191"/>
      <c r="T7" s="192"/>
      <c r="U7" s="192"/>
      <c r="V7" s="192"/>
      <c r="W7" s="191"/>
      <c r="X7" s="12"/>
      <c r="Y7" s="12"/>
      <c r="Z7" s="12"/>
      <c r="AA7" s="12"/>
      <c r="AB7" s="12"/>
      <c r="AC7" s="12"/>
      <c r="AD7" s="205"/>
      <c r="AE7" s="205"/>
      <c r="AF7" s="205"/>
      <c r="AG7" s="205"/>
      <c r="AH7" s="205"/>
      <c r="AI7" s="205"/>
      <c r="AJ7" s="205"/>
      <c r="AK7" s="13"/>
      <c r="AL7" s="14"/>
      <c r="AM7" s="45"/>
      <c r="AN7" s="438"/>
    </row>
    <row r="8" spans="1:92" ht="95.1" customHeight="1">
      <c r="A8" s="439">
        <v>45205</v>
      </c>
      <c r="B8" s="7" t="s">
        <v>28</v>
      </c>
      <c r="C8" s="8" t="s">
        <v>21</v>
      </c>
      <c r="D8" s="21" t="s">
        <v>37</v>
      </c>
      <c r="E8" s="21" t="s">
        <v>38</v>
      </c>
      <c r="F8" s="189" t="s">
        <v>41</v>
      </c>
      <c r="G8" s="21" t="s">
        <v>25</v>
      </c>
      <c r="H8" s="21" t="s">
        <v>42</v>
      </c>
      <c r="I8" s="21" t="s">
        <v>40</v>
      </c>
      <c r="J8" s="253" t="s">
        <v>28</v>
      </c>
      <c r="K8" s="231">
        <f>M8*(0.85)</f>
        <v>13567301.995999999</v>
      </c>
      <c r="L8" s="23">
        <f>M8*(0.15)</f>
        <v>2394229.764</v>
      </c>
      <c r="M8" s="232">
        <v>15961531.76</v>
      </c>
      <c r="N8" s="217"/>
      <c r="O8" s="23"/>
      <c r="P8" s="26"/>
      <c r="Q8" s="26"/>
      <c r="R8" s="23"/>
      <c r="S8" s="23"/>
      <c r="T8" s="23"/>
      <c r="U8" s="23"/>
      <c r="V8" s="23"/>
      <c r="W8" s="22" t="s">
        <v>43</v>
      </c>
      <c r="X8" s="21" t="s">
        <v>44</v>
      </c>
      <c r="Y8" s="21" t="s">
        <v>45</v>
      </c>
      <c r="Z8" s="24">
        <v>45205</v>
      </c>
      <c r="AA8" s="25" t="s">
        <v>46</v>
      </c>
      <c r="AB8" s="21"/>
      <c r="AC8" s="21"/>
      <c r="AD8" s="26"/>
      <c r="AE8" s="26"/>
      <c r="AF8" s="26"/>
      <c r="AG8" s="26"/>
      <c r="AH8" s="26"/>
      <c r="AI8" s="26"/>
      <c r="AJ8" s="26"/>
      <c r="AK8" s="27"/>
      <c r="AL8" s="28"/>
      <c r="AM8" s="43">
        <v>0</v>
      </c>
      <c r="AN8" s="440" t="s">
        <v>47</v>
      </c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</row>
    <row r="9" spans="1:92" ht="105" customHeight="1">
      <c r="A9" s="435" t="s">
        <v>28</v>
      </c>
      <c r="B9" s="35" t="s">
        <v>28</v>
      </c>
      <c r="C9" s="10" t="s">
        <v>21</v>
      </c>
      <c r="D9" s="175" t="s">
        <v>35</v>
      </c>
      <c r="E9" s="176" t="s">
        <v>28</v>
      </c>
      <c r="F9" s="176" t="s">
        <v>28</v>
      </c>
      <c r="G9" s="176"/>
      <c r="H9" s="176"/>
      <c r="I9" s="176" t="s">
        <v>28</v>
      </c>
      <c r="J9" s="255">
        <v>14417302</v>
      </c>
      <c r="K9" s="237">
        <v>14417302</v>
      </c>
      <c r="L9" s="177">
        <v>2544229.7599999998</v>
      </c>
      <c r="M9" s="238">
        <v>16961531.760000002</v>
      </c>
      <c r="N9" s="295"/>
      <c r="O9" s="296"/>
      <c r="P9" s="297"/>
      <c r="Q9" s="297"/>
      <c r="R9" s="296"/>
      <c r="S9" s="296"/>
      <c r="T9" s="296"/>
      <c r="U9" s="296"/>
      <c r="V9" s="296"/>
      <c r="W9" s="175"/>
      <c r="X9" s="176"/>
      <c r="Y9" s="176"/>
      <c r="Z9" s="298">
        <v>45205</v>
      </c>
      <c r="AA9" s="176"/>
      <c r="AB9" s="176"/>
      <c r="AC9" s="176"/>
      <c r="AD9" s="297"/>
      <c r="AE9" s="297"/>
      <c r="AF9" s="297"/>
      <c r="AG9" s="297"/>
      <c r="AH9" s="297"/>
      <c r="AI9" s="297"/>
      <c r="AJ9" s="297"/>
      <c r="AK9" s="178">
        <f>K9/J9</f>
        <v>1</v>
      </c>
      <c r="AL9" s="179">
        <f>J9-K9</f>
        <v>0</v>
      </c>
      <c r="AM9" s="206"/>
      <c r="AN9" s="441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</row>
    <row r="10" spans="1:92" s="156" customFormat="1" ht="127.9" customHeight="1">
      <c r="A10" s="533" t="s">
        <v>28</v>
      </c>
      <c r="B10" s="187" t="s">
        <v>28</v>
      </c>
      <c r="C10" s="187" t="s">
        <v>21</v>
      </c>
      <c r="D10" s="188" t="s">
        <v>49</v>
      </c>
      <c r="E10" s="188" t="s">
        <v>50</v>
      </c>
      <c r="F10" s="187" t="s">
        <v>589</v>
      </c>
      <c r="G10" s="188"/>
      <c r="H10" s="188"/>
      <c r="I10" s="534"/>
      <c r="J10" s="535"/>
      <c r="K10" s="536"/>
      <c r="L10" s="537"/>
      <c r="M10" s="538"/>
      <c r="N10" s="539"/>
      <c r="O10" s="540"/>
      <c r="P10" s="541"/>
      <c r="Q10" s="541"/>
      <c r="R10" s="540"/>
      <c r="S10" s="540"/>
      <c r="T10" s="540"/>
      <c r="U10" s="540"/>
      <c r="V10" s="540"/>
      <c r="W10" s="542"/>
      <c r="X10" s="534"/>
      <c r="Y10" s="534"/>
      <c r="Z10" s="543"/>
      <c r="AA10" s="534"/>
      <c r="AB10" s="534"/>
      <c r="AC10" s="534"/>
      <c r="AD10" s="541"/>
      <c r="AE10" s="541"/>
      <c r="AF10" s="541"/>
      <c r="AG10" s="541"/>
      <c r="AH10" s="541"/>
      <c r="AI10" s="541"/>
      <c r="AJ10" s="541"/>
      <c r="AK10" s="544"/>
      <c r="AL10" s="278"/>
      <c r="AM10" s="279"/>
      <c r="AN10" s="474"/>
    </row>
    <row r="11" spans="1:92" ht="23.45" customHeight="1">
      <c r="A11" s="435" t="s">
        <v>28</v>
      </c>
      <c r="B11" s="35" t="s">
        <v>28</v>
      </c>
      <c r="C11" s="35"/>
      <c r="D11" s="35" t="s">
        <v>35</v>
      </c>
      <c r="E11" s="173" t="s">
        <v>55</v>
      </c>
      <c r="F11" s="173"/>
      <c r="G11" s="173"/>
      <c r="H11" s="173"/>
      <c r="I11" s="304"/>
      <c r="J11" s="368">
        <v>30640035.84</v>
      </c>
      <c r="K11" s="408" t="e">
        <f>SUM(#REF!)</f>
        <v>#REF!</v>
      </c>
      <c r="L11" s="305" t="e">
        <f>#REF!+#REF!+#REF!+#REF!+#REF!+L10</f>
        <v>#REF!</v>
      </c>
      <c r="M11" s="409" t="e">
        <f>SUM(#REF!)</f>
        <v>#REF!</v>
      </c>
      <c r="N11" s="383"/>
      <c r="O11" s="306"/>
      <c r="P11" s="307"/>
      <c r="Q11" s="307"/>
      <c r="R11" s="306"/>
      <c r="S11" s="306"/>
      <c r="T11" s="306"/>
      <c r="U11" s="306"/>
      <c r="V11" s="306"/>
      <c r="W11" s="308"/>
      <c r="X11" s="304"/>
      <c r="Y11" s="304"/>
      <c r="Z11" s="309">
        <v>45205</v>
      </c>
      <c r="AA11" s="304"/>
      <c r="AB11" s="304"/>
      <c r="AC11" s="304"/>
      <c r="AD11" s="307"/>
      <c r="AE11" s="307"/>
      <c r="AF11" s="307"/>
      <c r="AG11" s="307"/>
      <c r="AH11" s="307"/>
      <c r="AI11" s="307"/>
      <c r="AJ11" s="307"/>
      <c r="AK11" s="303" t="e">
        <f>K11/J11</f>
        <v>#REF!</v>
      </c>
      <c r="AL11" s="180" t="e">
        <f>J11-K11</f>
        <v>#REF!</v>
      </c>
      <c r="AM11" s="199"/>
      <c r="AN11" s="445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</row>
    <row r="12" spans="1:92" ht="82.5" customHeight="1">
      <c r="A12" s="446">
        <v>45273</v>
      </c>
      <c r="B12" s="48" t="s">
        <v>28</v>
      </c>
      <c r="C12" s="33" t="s">
        <v>56</v>
      </c>
      <c r="D12" s="51" t="s">
        <v>57</v>
      </c>
      <c r="E12" s="131" t="s">
        <v>58</v>
      </c>
      <c r="F12" s="33" t="s">
        <v>59</v>
      </c>
      <c r="G12" s="131" t="s">
        <v>33</v>
      </c>
      <c r="H12" s="131" t="s">
        <v>60</v>
      </c>
      <c r="I12" s="132" t="s">
        <v>61</v>
      </c>
      <c r="J12" s="367" t="s">
        <v>28</v>
      </c>
      <c r="K12" s="410">
        <f>M12*(0.85)</f>
        <v>4747405.6605000002</v>
      </c>
      <c r="L12" s="310">
        <f>M12*(0.15)</f>
        <v>837777.46950000001</v>
      </c>
      <c r="M12" s="411">
        <v>5585183.1299999999</v>
      </c>
      <c r="N12" s="382">
        <f>SUM(K12:M12)</f>
        <v>11170366.26</v>
      </c>
      <c r="O12" s="299"/>
      <c r="P12" s="300"/>
      <c r="Q12" s="300"/>
      <c r="R12" s="299"/>
      <c r="S12" s="299"/>
      <c r="T12" s="299"/>
      <c r="U12" s="299"/>
      <c r="V12" s="299"/>
      <c r="W12" s="301"/>
      <c r="X12" s="132"/>
      <c r="Y12" s="132"/>
      <c r="Z12" s="302"/>
      <c r="AA12" s="132"/>
      <c r="AB12" s="132"/>
      <c r="AC12" s="132"/>
      <c r="AD12" s="300"/>
      <c r="AE12" s="300"/>
      <c r="AF12" s="300"/>
      <c r="AG12" s="300"/>
      <c r="AH12" s="300"/>
      <c r="AI12" s="300"/>
      <c r="AJ12" s="300"/>
      <c r="AK12" s="303"/>
      <c r="AL12" s="180"/>
      <c r="AM12" s="201"/>
      <c r="AN12" s="444"/>
    </row>
    <row r="13" spans="1:92" s="156" customFormat="1" ht="95.1" customHeight="1">
      <c r="A13" s="528" t="s">
        <v>62</v>
      </c>
      <c r="B13" s="185" t="s">
        <v>28</v>
      </c>
      <c r="C13" s="187" t="s">
        <v>56</v>
      </c>
      <c r="D13" s="288" t="s">
        <v>63</v>
      </c>
      <c r="E13" s="188" t="s">
        <v>586</v>
      </c>
      <c r="F13" s="187" t="s">
        <v>64</v>
      </c>
      <c r="G13" s="188" t="s">
        <v>32</v>
      </c>
      <c r="H13" s="188" t="s">
        <v>32</v>
      </c>
      <c r="I13" s="188" t="s">
        <v>51</v>
      </c>
      <c r="J13" s="380" t="s">
        <v>28</v>
      </c>
      <c r="K13" s="248">
        <v>0</v>
      </c>
      <c r="L13" s="249">
        <v>0</v>
      </c>
      <c r="M13" s="420">
        <v>0</v>
      </c>
      <c r="N13" s="390"/>
      <c r="O13" s="249"/>
      <c r="P13" s="279"/>
      <c r="Q13" s="279"/>
      <c r="R13" s="249"/>
      <c r="S13" s="249"/>
      <c r="T13" s="249"/>
      <c r="U13" s="249"/>
      <c r="V13" s="249"/>
      <c r="W13" s="187" t="s">
        <v>65</v>
      </c>
      <c r="X13" s="188" t="s">
        <v>587</v>
      </c>
      <c r="Y13" s="188"/>
      <c r="Z13" s="288">
        <v>45205</v>
      </c>
      <c r="AA13" s="188"/>
      <c r="AB13" s="188"/>
      <c r="AC13" s="188"/>
      <c r="AD13" s="279"/>
      <c r="AE13" s="279"/>
      <c r="AF13" s="279"/>
      <c r="AG13" s="279"/>
      <c r="AH13" s="279"/>
      <c r="AI13" s="279"/>
      <c r="AJ13" s="279"/>
      <c r="AK13" s="328"/>
      <c r="AL13" s="278"/>
      <c r="AM13" s="277">
        <v>7</v>
      </c>
      <c r="AN13" s="456"/>
      <c r="AO13" s="155"/>
      <c r="AP13" s="155"/>
      <c r="AQ13" s="155"/>
      <c r="AR13" s="155"/>
      <c r="AS13" s="155"/>
      <c r="AT13" s="155"/>
      <c r="AU13" s="155"/>
      <c r="AV13" s="155"/>
      <c r="AW13" s="155"/>
      <c r="AX13" s="155"/>
      <c r="AY13" s="155"/>
      <c r="AZ13" s="155"/>
      <c r="BA13" s="155"/>
      <c r="BB13" s="155"/>
      <c r="BC13" s="155"/>
      <c r="BD13" s="155"/>
      <c r="BE13" s="155"/>
      <c r="BF13" s="155"/>
      <c r="BG13" s="155"/>
      <c r="BH13" s="155"/>
      <c r="BI13" s="155"/>
      <c r="BJ13" s="155"/>
      <c r="BK13" s="155"/>
      <c r="BL13" s="155"/>
      <c r="BM13" s="155"/>
      <c r="BN13" s="155"/>
      <c r="BO13" s="155"/>
      <c r="BP13" s="155"/>
      <c r="BQ13" s="155"/>
      <c r="BR13" s="155"/>
      <c r="BS13" s="155"/>
      <c r="BT13" s="155"/>
      <c r="BU13" s="155"/>
      <c r="BV13" s="155"/>
      <c r="BW13" s="155"/>
      <c r="BX13" s="155"/>
      <c r="BY13" s="155"/>
      <c r="BZ13" s="155"/>
      <c r="CA13" s="155"/>
      <c r="CB13" s="155"/>
      <c r="CC13" s="155"/>
      <c r="CD13" s="155"/>
      <c r="CE13" s="155"/>
      <c r="CF13" s="155"/>
      <c r="CG13" s="155"/>
      <c r="CH13" s="155"/>
      <c r="CI13" s="155"/>
      <c r="CJ13" s="155"/>
      <c r="CK13" s="155"/>
      <c r="CL13" s="155"/>
      <c r="CM13" s="155"/>
    </row>
    <row r="14" spans="1:92" ht="26.45" customHeight="1">
      <c r="A14" s="435" t="s">
        <v>28</v>
      </c>
      <c r="B14" s="35" t="s">
        <v>28</v>
      </c>
      <c r="C14" s="207"/>
      <c r="D14" s="35" t="s">
        <v>35</v>
      </c>
      <c r="E14" s="173"/>
      <c r="F14" s="173"/>
      <c r="G14" s="173"/>
      <c r="H14" s="173"/>
      <c r="I14" s="173"/>
      <c r="J14" s="369">
        <v>13436484</v>
      </c>
      <c r="K14" s="412">
        <f>K12+K13</f>
        <v>4747405.6605000002</v>
      </c>
      <c r="L14" s="283">
        <f>L12+L13</f>
        <v>837777.46950000001</v>
      </c>
      <c r="M14" s="413">
        <f>M12+M13</f>
        <v>5585183.1299999999</v>
      </c>
      <c r="N14" s="385"/>
      <c r="O14" s="173"/>
      <c r="P14" s="199"/>
      <c r="Q14" s="199"/>
      <c r="R14" s="173"/>
      <c r="S14" s="173"/>
      <c r="T14" s="173"/>
      <c r="U14" s="173"/>
      <c r="V14" s="173"/>
      <c r="W14" s="173"/>
      <c r="X14" s="173"/>
      <c r="Y14" s="173"/>
      <c r="Z14" s="285">
        <v>45205</v>
      </c>
      <c r="AA14" s="173"/>
      <c r="AB14" s="173"/>
      <c r="AC14" s="173"/>
      <c r="AD14" s="199"/>
      <c r="AE14" s="199"/>
      <c r="AF14" s="199"/>
      <c r="AG14" s="199"/>
      <c r="AH14" s="199"/>
      <c r="AI14" s="199"/>
      <c r="AJ14" s="199"/>
      <c r="AK14" s="197">
        <f>K14/J14</f>
        <v>0.3533220193988249</v>
      </c>
      <c r="AL14" s="182">
        <f>J14-K14</f>
        <v>8689078.3394999988</v>
      </c>
      <c r="AM14" s="199"/>
      <c r="AN14" s="445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</row>
    <row r="15" spans="1:92" ht="69.75" customHeight="1">
      <c r="A15" s="447">
        <v>45273</v>
      </c>
      <c r="B15" s="51" t="s">
        <v>28</v>
      </c>
      <c r="C15" s="33" t="s">
        <v>56</v>
      </c>
      <c r="D15" s="131" t="s">
        <v>66</v>
      </c>
      <c r="E15" s="131" t="s">
        <v>67</v>
      </c>
      <c r="F15" s="33" t="s">
        <v>68</v>
      </c>
      <c r="G15" s="131" t="s">
        <v>69</v>
      </c>
      <c r="H15" s="131" t="s">
        <v>70</v>
      </c>
      <c r="I15" s="131" t="s">
        <v>61</v>
      </c>
      <c r="J15" s="254" t="s">
        <v>28</v>
      </c>
      <c r="K15" s="233">
        <f>M15*(0.85)</f>
        <v>2125508.0874999999</v>
      </c>
      <c r="L15" s="169">
        <f>M15*(0.15)</f>
        <v>375089.66249999998</v>
      </c>
      <c r="M15" s="234">
        <v>2500597.75</v>
      </c>
      <c r="N15" s="386"/>
      <c r="O15" s="131"/>
      <c r="P15" s="201"/>
      <c r="Q15" s="201"/>
      <c r="R15" s="131"/>
      <c r="S15" s="131"/>
      <c r="T15" s="131"/>
      <c r="U15" s="131"/>
      <c r="V15" s="131"/>
      <c r="W15" s="131"/>
      <c r="X15" s="131"/>
      <c r="Y15" s="131"/>
      <c r="Z15" s="51"/>
      <c r="AA15" s="131"/>
      <c r="AB15" s="131"/>
      <c r="AC15" s="131"/>
      <c r="AD15" s="201"/>
      <c r="AE15" s="201"/>
      <c r="AF15" s="201"/>
      <c r="AG15" s="201"/>
      <c r="AH15" s="201"/>
      <c r="AI15" s="201"/>
      <c r="AJ15" s="201"/>
      <c r="AK15" s="196"/>
      <c r="AL15" s="180"/>
      <c r="AM15" s="201"/>
      <c r="AN15" s="444"/>
    </row>
    <row r="16" spans="1:92" ht="26.45" customHeight="1">
      <c r="A16" s="435" t="s">
        <v>28</v>
      </c>
      <c r="B16" s="35" t="s">
        <v>28</v>
      </c>
      <c r="C16" s="207"/>
      <c r="D16" s="35" t="s">
        <v>35</v>
      </c>
      <c r="E16" s="173"/>
      <c r="F16" s="173"/>
      <c r="G16" s="173"/>
      <c r="H16" s="173"/>
      <c r="I16" s="173"/>
      <c r="J16" s="369">
        <v>2125509</v>
      </c>
      <c r="K16" s="412">
        <f>SUM(K15)</f>
        <v>2125508.0874999999</v>
      </c>
      <c r="L16" s="283">
        <f>L15</f>
        <v>375089.66249999998</v>
      </c>
      <c r="M16" s="413">
        <f>SUM(M15)</f>
        <v>2500597.75</v>
      </c>
      <c r="N16" s="385"/>
      <c r="O16" s="173"/>
      <c r="P16" s="199"/>
      <c r="Q16" s="199"/>
      <c r="R16" s="173"/>
      <c r="S16" s="173"/>
      <c r="T16" s="173"/>
      <c r="U16" s="173"/>
      <c r="V16" s="173"/>
      <c r="W16" s="173"/>
      <c r="X16" s="173"/>
      <c r="Y16" s="173"/>
      <c r="Z16" s="285"/>
      <c r="AA16" s="173"/>
      <c r="AB16" s="173"/>
      <c r="AC16" s="173"/>
      <c r="AD16" s="199"/>
      <c r="AE16" s="199"/>
      <c r="AF16" s="199"/>
      <c r="AG16" s="199"/>
      <c r="AH16" s="199"/>
      <c r="AI16" s="199"/>
      <c r="AJ16" s="199"/>
      <c r="AK16" s="197">
        <f>K16/J16</f>
        <v>0.99999957069106737</v>
      </c>
      <c r="AL16" s="182">
        <f>J16-K16</f>
        <v>0.91250000009313226</v>
      </c>
      <c r="AM16" s="199"/>
      <c r="AN16" s="445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</row>
    <row r="17" spans="1:91" ht="111.75" customHeight="1">
      <c r="A17" s="439">
        <v>45273</v>
      </c>
      <c r="B17" s="7" t="s">
        <v>28</v>
      </c>
      <c r="C17" s="33" t="s">
        <v>56</v>
      </c>
      <c r="D17" s="131" t="s">
        <v>71</v>
      </c>
      <c r="E17" s="131" t="s">
        <v>72</v>
      </c>
      <c r="F17" s="312" t="s">
        <v>73</v>
      </c>
      <c r="G17" s="131" t="s">
        <v>32</v>
      </c>
      <c r="H17" s="131" t="s">
        <v>74</v>
      </c>
      <c r="I17" s="172" t="s">
        <v>27</v>
      </c>
      <c r="J17" s="254" t="s">
        <v>28</v>
      </c>
      <c r="K17" s="248">
        <f t="shared" ref="K17:K37" si="0">M17*(0.85)</f>
        <v>725717.41149999993</v>
      </c>
      <c r="L17" s="249">
        <f t="shared" ref="L17:L71" si="1">M17*(0.15)</f>
        <v>128067.77849999999</v>
      </c>
      <c r="M17" s="414">
        <v>853785.19</v>
      </c>
      <c r="N17" s="386"/>
      <c r="O17" s="131"/>
      <c r="P17" s="201"/>
      <c r="Q17" s="201"/>
      <c r="R17" s="131"/>
      <c r="S17" s="131"/>
      <c r="T17" s="131"/>
      <c r="U17" s="131"/>
      <c r="V17" s="131"/>
      <c r="W17" s="131"/>
      <c r="X17" s="131"/>
      <c r="Y17" s="131"/>
      <c r="Z17" s="51">
        <v>45205</v>
      </c>
      <c r="AA17" s="131"/>
      <c r="AB17" s="131"/>
      <c r="AC17" s="131"/>
      <c r="AD17" s="201"/>
      <c r="AE17" s="201"/>
      <c r="AF17" s="201"/>
      <c r="AG17" s="201"/>
      <c r="AH17" s="201"/>
      <c r="AI17" s="201"/>
      <c r="AJ17" s="201"/>
      <c r="AK17" s="183"/>
      <c r="AL17" s="180"/>
      <c r="AM17" s="52">
        <v>1</v>
      </c>
      <c r="AN17" s="448" t="s">
        <v>75</v>
      </c>
    </row>
    <row r="18" spans="1:91" ht="20.100000000000001" customHeight="1">
      <c r="A18" s="435" t="s">
        <v>28</v>
      </c>
      <c r="B18" s="35" t="s">
        <v>28</v>
      </c>
      <c r="C18" s="35"/>
      <c r="D18" s="35" t="s">
        <v>35</v>
      </c>
      <c r="E18" s="173"/>
      <c r="F18" s="173"/>
      <c r="G18" s="173"/>
      <c r="H18" s="173"/>
      <c r="I18" s="173"/>
      <c r="J18" s="369">
        <v>725717.41</v>
      </c>
      <c r="K18" s="412">
        <f>SUM(K17)</f>
        <v>725717.41149999993</v>
      </c>
      <c r="L18" s="283">
        <f>L17</f>
        <v>128067.77849999999</v>
      </c>
      <c r="M18" s="413">
        <f>SUM(M17)</f>
        <v>853785.19</v>
      </c>
      <c r="N18" s="385"/>
      <c r="O18" s="173"/>
      <c r="P18" s="199"/>
      <c r="Q18" s="199"/>
      <c r="R18" s="173"/>
      <c r="S18" s="173"/>
      <c r="T18" s="173"/>
      <c r="U18" s="173"/>
      <c r="V18" s="173"/>
      <c r="W18" s="173"/>
      <c r="X18" s="173"/>
      <c r="Y18" s="173"/>
      <c r="Z18" s="285">
        <v>45205</v>
      </c>
      <c r="AA18" s="173"/>
      <c r="AB18" s="173"/>
      <c r="AC18" s="173"/>
      <c r="AD18" s="199"/>
      <c r="AE18" s="199"/>
      <c r="AF18" s="199"/>
      <c r="AG18" s="199"/>
      <c r="AH18" s="199"/>
      <c r="AI18" s="199"/>
      <c r="AJ18" s="199"/>
      <c r="AK18" s="197">
        <f>K18/J18</f>
        <v>1.0000000020669202</v>
      </c>
      <c r="AL18" s="182">
        <f>J18-K18</f>
        <v>-1.4999998966231942E-3</v>
      </c>
      <c r="AM18" s="199"/>
      <c r="AN18" s="445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</row>
    <row r="19" spans="1:91" ht="102" customHeight="1">
      <c r="A19" s="439">
        <v>45205</v>
      </c>
      <c r="B19" s="7" t="s">
        <v>28</v>
      </c>
      <c r="C19" s="33" t="s">
        <v>56</v>
      </c>
      <c r="D19" s="131" t="s">
        <v>76</v>
      </c>
      <c r="E19" s="131" t="s">
        <v>77</v>
      </c>
      <c r="F19" s="33" t="s">
        <v>78</v>
      </c>
      <c r="G19" s="131" t="s">
        <v>79</v>
      </c>
      <c r="H19" s="131" t="s">
        <v>80</v>
      </c>
      <c r="I19" s="131" t="s">
        <v>40</v>
      </c>
      <c r="J19" s="370" t="s">
        <v>28</v>
      </c>
      <c r="K19" s="233">
        <f t="shared" si="0"/>
        <v>3294328</v>
      </c>
      <c r="L19" s="169">
        <f t="shared" si="1"/>
        <v>581352</v>
      </c>
      <c r="M19" s="234">
        <v>3875680</v>
      </c>
      <c r="N19" s="386"/>
      <c r="O19" s="131"/>
      <c r="P19" s="201"/>
      <c r="Q19" s="201"/>
      <c r="R19" s="131"/>
      <c r="S19" s="131"/>
      <c r="T19" s="131"/>
      <c r="U19" s="131"/>
      <c r="V19" s="131"/>
      <c r="W19" s="131"/>
      <c r="X19" s="131"/>
      <c r="Y19" s="131"/>
      <c r="Z19" s="51">
        <v>45205</v>
      </c>
      <c r="AA19" s="131"/>
      <c r="AB19" s="131"/>
      <c r="AC19" s="131"/>
      <c r="AD19" s="201"/>
      <c r="AE19" s="201"/>
      <c r="AF19" s="201"/>
      <c r="AG19" s="201"/>
      <c r="AH19" s="201"/>
      <c r="AI19" s="201"/>
      <c r="AJ19" s="201"/>
      <c r="AK19" s="183"/>
      <c r="AL19" s="180"/>
      <c r="AM19" s="52">
        <v>1</v>
      </c>
      <c r="AN19" s="442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</row>
    <row r="20" spans="1:91" ht="26.1" customHeight="1">
      <c r="A20" s="435" t="s">
        <v>28</v>
      </c>
      <c r="B20" s="35" t="s">
        <v>28</v>
      </c>
      <c r="C20" s="35"/>
      <c r="D20" s="35" t="s">
        <v>35</v>
      </c>
      <c r="E20" s="53"/>
      <c r="F20" s="173"/>
      <c r="G20" s="53"/>
      <c r="H20" s="207"/>
      <c r="I20" s="207"/>
      <c r="J20" s="371">
        <v>3294328</v>
      </c>
      <c r="K20" s="412">
        <f>SUM(K19)</f>
        <v>3294328</v>
      </c>
      <c r="L20" s="283">
        <f>L19</f>
        <v>581352</v>
      </c>
      <c r="M20" s="240">
        <f>SUM(M19)</f>
        <v>3875680</v>
      </c>
      <c r="N20" s="387"/>
      <c r="O20" s="199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285">
        <v>45205</v>
      </c>
      <c r="AA20" s="199"/>
      <c r="AB20" s="199"/>
      <c r="AC20" s="199"/>
      <c r="AD20" s="199"/>
      <c r="AE20" s="199"/>
      <c r="AF20" s="199"/>
      <c r="AG20" s="199"/>
      <c r="AH20" s="199"/>
      <c r="AI20" s="199"/>
      <c r="AJ20" s="199"/>
      <c r="AK20" s="197">
        <f>K20/J20</f>
        <v>1</v>
      </c>
      <c r="AL20" s="182">
        <f>J20-K20</f>
        <v>0</v>
      </c>
      <c r="AM20" s="199"/>
      <c r="AN20" s="445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</row>
    <row r="21" spans="1:91" s="4" customFormat="1" ht="63.75" customHeight="1">
      <c r="A21" s="439" t="s">
        <v>28</v>
      </c>
      <c r="B21" s="34" t="s">
        <v>28</v>
      </c>
      <c r="C21" s="33" t="s">
        <v>28</v>
      </c>
      <c r="D21" s="172" t="s">
        <v>28</v>
      </c>
      <c r="E21" s="172" t="s">
        <v>81</v>
      </c>
      <c r="F21" s="34" t="s">
        <v>82</v>
      </c>
      <c r="G21" s="194" t="s">
        <v>28</v>
      </c>
      <c r="H21" s="313" t="s">
        <v>28</v>
      </c>
      <c r="I21" s="313" t="s">
        <v>28</v>
      </c>
      <c r="J21" s="372" t="s">
        <v>28</v>
      </c>
      <c r="K21" s="415">
        <v>0</v>
      </c>
      <c r="L21" s="314">
        <v>0</v>
      </c>
      <c r="M21" s="416">
        <v>0</v>
      </c>
      <c r="N21" s="388"/>
      <c r="O21" s="200"/>
      <c r="P21" s="200"/>
      <c r="Q21" s="200"/>
      <c r="R21" s="200"/>
      <c r="S21" s="200"/>
      <c r="T21" s="200"/>
      <c r="U21" s="200"/>
      <c r="V21" s="200"/>
      <c r="W21" s="200"/>
      <c r="X21" s="200"/>
      <c r="Y21" s="200"/>
      <c r="Z21" s="315"/>
      <c r="AA21" s="200"/>
      <c r="AB21" s="200"/>
      <c r="AC21" s="200"/>
      <c r="AD21" s="200"/>
      <c r="AE21" s="200"/>
      <c r="AF21" s="200"/>
      <c r="AG21" s="200"/>
      <c r="AH21" s="200"/>
      <c r="AI21" s="200"/>
      <c r="AJ21" s="200"/>
      <c r="AK21" s="316"/>
      <c r="AL21" s="195"/>
      <c r="AM21" s="200"/>
      <c r="AN21" s="442"/>
    </row>
    <row r="22" spans="1:91" s="2" customFormat="1" ht="32.25" customHeight="1">
      <c r="A22" s="449" t="s">
        <v>28</v>
      </c>
      <c r="B22" s="36" t="s">
        <v>28</v>
      </c>
      <c r="C22" s="35"/>
      <c r="D22" s="35" t="s">
        <v>35</v>
      </c>
      <c r="E22" s="173"/>
      <c r="F22" s="35"/>
      <c r="G22" s="173"/>
      <c r="H22" s="173"/>
      <c r="I22" s="173"/>
      <c r="J22" s="371">
        <v>0</v>
      </c>
      <c r="K22" s="412">
        <v>0</v>
      </c>
      <c r="L22" s="283">
        <v>0</v>
      </c>
      <c r="M22" s="413">
        <v>0</v>
      </c>
      <c r="N22" s="385"/>
      <c r="O22" s="173"/>
      <c r="P22" s="199"/>
      <c r="Q22" s="199"/>
      <c r="R22" s="173"/>
      <c r="S22" s="173"/>
      <c r="T22" s="173"/>
      <c r="U22" s="173"/>
      <c r="V22" s="173"/>
      <c r="W22" s="173"/>
      <c r="X22" s="173"/>
      <c r="Y22" s="173"/>
      <c r="Z22" s="285"/>
      <c r="AA22" s="173"/>
      <c r="AB22" s="173"/>
      <c r="AC22" s="173"/>
      <c r="AD22" s="199"/>
      <c r="AE22" s="199"/>
      <c r="AF22" s="199"/>
      <c r="AG22" s="199"/>
      <c r="AH22" s="199"/>
      <c r="AI22" s="199"/>
      <c r="AJ22" s="199"/>
      <c r="AK22" s="197" t="e">
        <f>K22/J22</f>
        <v>#DIV/0!</v>
      </c>
      <c r="AL22" s="182">
        <f>J22-K22</f>
        <v>0</v>
      </c>
      <c r="AM22" s="53"/>
      <c r="AN22" s="445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</row>
    <row r="23" spans="1:91" ht="78.599999999999994" customHeight="1">
      <c r="A23" s="439" t="s">
        <v>28</v>
      </c>
      <c r="B23" s="7" t="s">
        <v>28</v>
      </c>
      <c r="C23" s="33" t="s">
        <v>56</v>
      </c>
      <c r="D23" s="131" t="s">
        <v>83</v>
      </c>
      <c r="E23" s="131" t="s">
        <v>84</v>
      </c>
      <c r="F23" s="33" t="s">
        <v>85</v>
      </c>
      <c r="G23" s="131" t="s">
        <v>28</v>
      </c>
      <c r="H23" s="131" t="s">
        <v>28</v>
      </c>
      <c r="I23" s="131" t="s">
        <v>28</v>
      </c>
      <c r="J23" s="370" t="s">
        <v>28</v>
      </c>
      <c r="K23" s="233">
        <v>0</v>
      </c>
      <c r="L23" s="169">
        <v>0</v>
      </c>
      <c r="M23" s="234">
        <v>0</v>
      </c>
      <c r="N23" s="386"/>
      <c r="O23" s="131"/>
      <c r="P23" s="201"/>
      <c r="Q23" s="201"/>
      <c r="R23" s="131"/>
      <c r="S23" s="131"/>
      <c r="T23" s="131"/>
      <c r="U23" s="131"/>
      <c r="V23" s="131"/>
      <c r="W23" s="131"/>
      <c r="X23" s="131"/>
      <c r="Y23" s="131"/>
      <c r="Z23" s="51"/>
      <c r="AA23" s="131"/>
      <c r="AB23" s="131"/>
      <c r="AC23" s="131"/>
      <c r="AD23" s="201"/>
      <c r="AE23" s="201"/>
      <c r="AF23" s="201"/>
      <c r="AG23" s="201"/>
      <c r="AH23" s="201"/>
      <c r="AI23" s="201"/>
      <c r="AJ23" s="201"/>
      <c r="AK23" s="196"/>
      <c r="AL23" s="180"/>
      <c r="AM23" s="52"/>
      <c r="AN23" s="442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</row>
    <row r="24" spans="1:91" s="2" customFormat="1" ht="31.5" customHeight="1">
      <c r="A24" s="449" t="s">
        <v>28</v>
      </c>
      <c r="B24" s="36" t="s">
        <v>28</v>
      </c>
      <c r="C24" s="35"/>
      <c r="D24" s="35" t="s">
        <v>35</v>
      </c>
      <c r="E24" s="173"/>
      <c r="F24" s="35"/>
      <c r="G24" s="173"/>
      <c r="H24" s="173"/>
      <c r="I24" s="173"/>
      <c r="J24" s="371">
        <v>2200993</v>
      </c>
      <c r="K24" s="412">
        <v>0</v>
      </c>
      <c r="L24" s="283">
        <v>0</v>
      </c>
      <c r="M24" s="413">
        <v>0</v>
      </c>
      <c r="N24" s="385"/>
      <c r="O24" s="173"/>
      <c r="P24" s="199"/>
      <c r="Q24" s="199"/>
      <c r="R24" s="173"/>
      <c r="S24" s="173"/>
      <c r="T24" s="173"/>
      <c r="U24" s="173"/>
      <c r="V24" s="173"/>
      <c r="W24" s="173"/>
      <c r="X24" s="173"/>
      <c r="Y24" s="173"/>
      <c r="Z24" s="285"/>
      <c r="AA24" s="173"/>
      <c r="AB24" s="173"/>
      <c r="AC24" s="173"/>
      <c r="AD24" s="199"/>
      <c r="AE24" s="199"/>
      <c r="AF24" s="199"/>
      <c r="AG24" s="199"/>
      <c r="AH24" s="199"/>
      <c r="AI24" s="199"/>
      <c r="AJ24" s="199"/>
      <c r="AK24" s="197">
        <f>K24/J24</f>
        <v>0</v>
      </c>
      <c r="AL24" s="182">
        <f>J24-K24</f>
        <v>2200993</v>
      </c>
      <c r="AM24" s="53"/>
      <c r="AN24" s="445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</row>
    <row r="25" spans="1:91" ht="75" customHeight="1">
      <c r="A25" s="439" t="s">
        <v>28</v>
      </c>
      <c r="B25" s="7" t="s">
        <v>28</v>
      </c>
      <c r="C25" s="33" t="s">
        <v>56</v>
      </c>
      <c r="D25" s="131" t="s">
        <v>86</v>
      </c>
      <c r="E25" s="131" t="s">
        <v>87</v>
      </c>
      <c r="F25" s="33" t="s">
        <v>88</v>
      </c>
      <c r="G25" s="131" t="s">
        <v>28</v>
      </c>
      <c r="H25" s="131" t="s">
        <v>28</v>
      </c>
      <c r="I25" s="131" t="s">
        <v>28</v>
      </c>
      <c r="J25" s="370" t="s">
        <v>28</v>
      </c>
      <c r="K25" s="233">
        <v>0</v>
      </c>
      <c r="L25" s="169">
        <v>0</v>
      </c>
      <c r="M25" s="234">
        <v>0</v>
      </c>
      <c r="N25" s="386"/>
      <c r="O25" s="131"/>
      <c r="P25" s="201"/>
      <c r="Q25" s="201"/>
      <c r="R25" s="131"/>
      <c r="S25" s="131"/>
      <c r="T25" s="131"/>
      <c r="U25" s="131"/>
      <c r="V25" s="131"/>
      <c r="W25" s="131"/>
      <c r="X25" s="131"/>
      <c r="Y25" s="131"/>
      <c r="Z25" s="51"/>
      <c r="AA25" s="131"/>
      <c r="AB25" s="131"/>
      <c r="AC25" s="131"/>
      <c r="AD25" s="201"/>
      <c r="AE25" s="201"/>
      <c r="AF25" s="201"/>
      <c r="AG25" s="201"/>
      <c r="AH25" s="201"/>
      <c r="AI25" s="201"/>
      <c r="AJ25" s="201"/>
      <c r="AK25" s="196"/>
      <c r="AL25" s="180"/>
      <c r="AM25" s="52"/>
      <c r="AN25" s="442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</row>
    <row r="26" spans="1:91" s="2" customFormat="1" ht="36" customHeight="1">
      <c r="A26" s="449" t="s">
        <v>28</v>
      </c>
      <c r="B26" s="36" t="s">
        <v>28</v>
      </c>
      <c r="C26" s="35"/>
      <c r="D26" s="35" t="s">
        <v>35</v>
      </c>
      <c r="E26" s="173"/>
      <c r="F26" s="35"/>
      <c r="G26" s="173"/>
      <c r="H26" s="173"/>
      <c r="I26" s="173"/>
      <c r="J26" s="371">
        <v>11740621</v>
      </c>
      <c r="K26" s="412">
        <v>0</v>
      </c>
      <c r="L26" s="283">
        <v>0</v>
      </c>
      <c r="M26" s="413">
        <v>0</v>
      </c>
      <c r="N26" s="385"/>
      <c r="O26" s="173"/>
      <c r="P26" s="199"/>
      <c r="Q26" s="199"/>
      <c r="R26" s="173"/>
      <c r="S26" s="173"/>
      <c r="T26" s="173"/>
      <c r="U26" s="173"/>
      <c r="V26" s="173"/>
      <c r="W26" s="173"/>
      <c r="X26" s="173"/>
      <c r="Y26" s="173"/>
      <c r="Z26" s="285"/>
      <c r="AA26" s="173"/>
      <c r="AB26" s="173"/>
      <c r="AC26" s="173"/>
      <c r="AD26" s="199"/>
      <c r="AE26" s="199"/>
      <c r="AF26" s="199"/>
      <c r="AG26" s="199"/>
      <c r="AH26" s="199"/>
      <c r="AI26" s="199"/>
      <c r="AJ26" s="199"/>
      <c r="AK26" s="197">
        <f>K26/J26</f>
        <v>0</v>
      </c>
      <c r="AL26" s="182">
        <f>J26-K26</f>
        <v>11740621</v>
      </c>
      <c r="AM26" s="53"/>
      <c r="AN26" s="445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</row>
    <row r="27" spans="1:91" ht="102" customHeight="1">
      <c r="A27" s="439" t="s">
        <v>28</v>
      </c>
      <c r="B27" s="7" t="s">
        <v>28</v>
      </c>
      <c r="C27" s="33" t="s">
        <v>56</v>
      </c>
      <c r="D27" s="131" t="s">
        <v>89</v>
      </c>
      <c r="E27" s="131" t="s">
        <v>90</v>
      </c>
      <c r="F27" s="33" t="s">
        <v>91</v>
      </c>
      <c r="G27" s="131" t="s">
        <v>28</v>
      </c>
      <c r="H27" s="131" t="s">
        <v>28</v>
      </c>
      <c r="I27" s="131" t="s">
        <v>28</v>
      </c>
      <c r="J27" s="370" t="s">
        <v>28</v>
      </c>
      <c r="K27" s="233">
        <v>0</v>
      </c>
      <c r="L27" s="169">
        <v>0</v>
      </c>
      <c r="M27" s="234">
        <v>0</v>
      </c>
      <c r="N27" s="386"/>
      <c r="O27" s="131"/>
      <c r="P27" s="201"/>
      <c r="Q27" s="201"/>
      <c r="R27" s="131"/>
      <c r="S27" s="131"/>
      <c r="T27" s="131"/>
      <c r="U27" s="131"/>
      <c r="V27" s="131"/>
      <c r="W27" s="131"/>
      <c r="X27" s="131"/>
      <c r="Y27" s="131"/>
      <c r="Z27" s="51"/>
      <c r="AA27" s="131"/>
      <c r="AB27" s="131"/>
      <c r="AC27" s="131"/>
      <c r="AD27" s="201"/>
      <c r="AE27" s="201"/>
      <c r="AF27" s="201"/>
      <c r="AG27" s="201"/>
      <c r="AH27" s="201"/>
      <c r="AI27" s="201"/>
      <c r="AJ27" s="201"/>
      <c r="AK27" s="196"/>
      <c r="AL27" s="180"/>
      <c r="AM27" s="52"/>
      <c r="AN27" s="442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</row>
    <row r="28" spans="1:91" s="2" customFormat="1" ht="27.75" customHeight="1">
      <c r="A28" s="450" t="s">
        <v>28</v>
      </c>
      <c r="B28" s="53" t="s">
        <v>28</v>
      </c>
      <c r="C28" s="199"/>
      <c r="D28" s="207" t="s">
        <v>35</v>
      </c>
      <c r="E28" s="199"/>
      <c r="F28" s="199"/>
      <c r="G28" s="199"/>
      <c r="H28" s="199"/>
      <c r="I28" s="199"/>
      <c r="J28" s="256">
        <v>10732023</v>
      </c>
      <c r="K28" s="239">
        <v>0</v>
      </c>
      <c r="L28" s="182">
        <v>0</v>
      </c>
      <c r="M28" s="240">
        <v>0</v>
      </c>
      <c r="N28" s="387"/>
      <c r="O28" s="199"/>
      <c r="P28" s="199"/>
      <c r="Q28" s="199"/>
      <c r="R28" s="199"/>
      <c r="S28" s="199"/>
      <c r="T28" s="199"/>
      <c r="U28" s="199"/>
      <c r="V28" s="199"/>
      <c r="W28" s="199"/>
      <c r="X28" s="199"/>
      <c r="Y28" s="199"/>
      <c r="Z28" s="199"/>
      <c r="AA28" s="199"/>
      <c r="AB28" s="199"/>
      <c r="AC28" s="199"/>
      <c r="AD28" s="199"/>
      <c r="AE28" s="199"/>
      <c r="AF28" s="199"/>
      <c r="AG28" s="199"/>
      <c r="AH28" s="199"/>
      <c r="AI28" s="199"/>
      <c r="AJ28" s="199"/>
      <c r="AK28" s="197">
        <f>K28/J28</f>
        <v>0</v>
      </c>
      <c r="AL28" s="182">
        <f>J28-K28</f>
        <v>10732023</v>
      </c>
      <c r="AM28" s="199"/>
      <c r="AN28" s="445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</row>
    <row r="29" spans="1:91" ht="112.5" customHeight="1">
      <c r="A29" s="439">
        <v>45376</v>
      </c>
      <c r="B29" s="7" t="s">
        <v>28</v>
      </c>
      <c r="C29" s="281" t="s">
        <v>92</v>
      </c>
      <c r="D29" s="131" t="s">
        <v>93</v>
      </c>
      <c r="E29" s="131" t="s">
        <v>94</v>
      </c>
      <c r="F29" s="33" t="s">
        <v>95</v>
      </c>
      <c r="G29" s="131" t="s">
        <v>32</v>
      </c>
      <c r="H29" s="131" t="s">
        <v>32</v>
      </c>
      <c r="I29" s="131" t="s">
        <v>40</v>
      </c>
      <c r="J29" s="370" t="s">
        <v>28</v>
      </c>
      <c r="K29" s="233">
        <f t="shared" ref="K29" si="2">M29*(0.85)</f>
        <v>4999999.9989999998</v>
      </c>
      <c r="L29" s="169">
        <f t="shared" ref="L29" si="3">M29*(0.15)</f>
        <v>882352.94099999999</v>
      </c>
      <c r="M29" s="417">
        <v>5882352.9400000004</v>
      </c>
      <c r="N29" s="384">
        <v>5882352.9400000004</v>
      </c>
      <c r="O29" s="318">
        <v>0.85</v>
      </c>
      <c r="P29" s="201"/>
      <c r="Q29" s="201"/>
      <c r="R29" s="317">
        <f>+N29*L29</f>
        <v>5190311416608.9971</v>
      </c>
      <c r="S29" s="319">
        <v>0.08</v>
      </c>
      <c r="T29" s="317">
        <f>+N29*S29</f>
        <v>470588.23520000005</v>
      </c>
      <c r="U29" s="169">
        <f>+M29-K29-R29-T29</f>
        <v>-5190311004844.291</v>
      </c>
      <c r="V29" s="169">
        <f>+T29+U29</f>
        <v>-5190310534256.0557</v>
      </c>
      <c r="W29" s="320" t="s">
        <v>96</v>
      </c>
      <c r="X29" s="317" t="s">
        <v>97</v>
      </c>
      <c r="Y29" s="131">
        <v>2025</v>
      </c>
      <c r="Z29" s="51">
        <v>45205</v>
      </c>
      <c r="AA29" s="131" t="s">
        <v>98</v>
      </c>
      <c r="AB29" s="131" t="s">
        <v>99</v>
      </c>
      <c r="AC29" s="131"/>
      <c r="AD29" s="201"/>
      <c r="AE29" s="201"/>
      <c r="AF29" s="201"/>
      <c r="AG29" s="201"/>
      <c r="AH29" s="201"/>
      <c r="AI29" s="201"/>
      <c r="AJ29" s="201"/>
      <c r="AK29" s="183"/>
      <c r="AL29" s="180"/>
      <c r="AM29" s="277" t="s">
        <v>100</v>
      </c>
      <c r="AN29" s="442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</row>
    <row r="30" spans="1:91" ht="261.75" customHeight="1">
      <c r="A30" s="439">
        <v>45205</v>
      </c>
      <c r="B30" s="7" t="s">
        <v>28</v>
      </c>
      <c r="C30" s="33" t="s">
        <v>101</v>
      </c>
      <c r="D30" s="131" t="s">
        <v>93</v>
      </c>
      <c r="E30" s="131" t="s">
        <v>581</v>
      </c>
      <c r="F30" s="187" t="s">
        <v>102</v>
      </c>
      <c r="G30" s="131" t="s">
        <v>32</v>
      </c>
      <c r="H30" s="131" t="s">
        <v>32</v>
      </c>
      <c r="I30" s="131" t="s">
        <v>40</v>
      </c>
      <c r="J30" s="370" t="s">
        <v>28</v>
      </c>
      <c r="K30" s="233">
        <f t="shared" si="0"/>
        <v>14302076.199999999</v>
      </c>
      <c r="L30" s="169">
        <f t="shared" si="1"/>
        <v>2523895.7999999998</v>
      </c>
      <c r="M30" s="417">
        <v>16825972</v>
      </c>
      <c r="N30" s="384">
        <v>5882352.9400000004</v>
      </c>
      <c r="O30" s="318">
        <v>0.85</v>
      </c>
      <c r="P30" s="201"/>
      <c r="Q30" s="201"/>
      <c r="R30" s="317">
        <f>+N30*L30</f>
        <v>14846445879383.652</v>
      </c>
      <c r="S30" s="319">
        <v>0.08</v>
      </c>
      <c r="T30" s="317">
        <f>+N30*S30</f>
        <v>470588.23520000005</v>
      </c>
      <c r="U30" s="169">
        <f>+M30-K30-R30-T30</f>
        <v>-14846443826076.086</v>
      </c>
      <c r="V30" s="169">
        <f>+T30+U30</f>
        <v>-14846443355487.852</v>
      </c>
      <c r="W30" s="320" t="s">
        <v>96</v>
      </c>
      <c r="X30" s="317" t="s">
        <v>97</v>
      </c>
      <c r="Y30" s="131">
        <v>2025</v>
      </c>
      <c r="Z30" s="51">
        <v>45205</v>
      </c>
      <c r="AA30" s="131" t="s">
        <v>98</v>
      </c>
      <c r="AB30" s="131" t="s">
        <v>99</v>
      </c>
      <c r="AC30" s="131"/>
      <c r="AD30" s="201"/>
      <c r="AE30" s="201"/>
      <c r="AF30" s="201"/>
      <c r="AG30" s="201"/>
      <c r="AH30" s="201"/>
      <c r="AI30" s="201"/>
      <c r="AJ30" s="201"/>
      <c r="AK30" s="183"/>
      <c r="AL30" s="180"/>
      <c r="AM30" s="277" t="s">
        <v>100</v>
      </c>
      <c r="AN30" s="442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</row>
    <row r="31" spans="1:91" ht="25.5" customHeight="1">
      <c r="A31" s="435" t="s">
        <v>28</v>
      </c>
      <c r="B31" s="35" t="s">
        <v>28</v>
      </c>
      <c r="C31" s="35"/>
      <c r="D31" s="35" t="s">
        <v>35</v>
      </c>
      <c r="E31" s="173"/>
      <c r="F31" s="173"/>
      <c r="G31" s="53"/>
      <c r="H31" s="53"/>
      <c r="I31" s="53"/>
      <c r="J31" s="371">
        <v>19302076.34</v>
      </c>
      <c r="K31" s="412">
        <f>K29+K30</f>
        <v>19302076.199000001</v>
      </c>
      <c r="L31" s="283">
        <f>L29+L30</f>
        <v>3406248.7409999999</v>
      </c>
      <c r="M31" s="418">
        <f>M29+M30</f>
        <v>22708324.940000001</v>
      </c>
      <c r="N31" s="389"/>
      <c r="O31" s="322"/>
      <c r="P31" s="199"/>
      <c r="Q31" s="199"/>
      <c r="R31" s="321"/>
      <c r="S31" s="321"/>
      <c r="T31" s="321"/>
      <c r="U31" s="323"/>
      <c r="V31" s="321"/>
      <c r="W31" s="173"/>
      <c r="X31" s="199"/>
      <c r="Y31" s="199"/>
      <c r="Z31" s="285">
        <v>45205</v>
      </c>
      <c r="AA31" s="173"/>
      <c r="AB31" s="173"/>
      <c r="AC31" s="173"/>
      <c r="AD31" s="199"/>
      <c r="AE31" s="199"/>
      <c r="AF31" s="199"/>
      <c r="AG31" s="199"/>
      <c r="AH31" s="199"/>
      <c r="AI31" s="199"/>
      <c r="AJ31" s="199"/>
      <c r="AK31" s="197">
        <f>K31/J31</f>
        <v>0.99999999269508644</v>
      </c>
      <c r="AL31" s="182">
        <f>J31-K31</f>
        <v>0.14099999889731407</v>
      </c>
      <c r="AM31" s="53"/>
      <c r="AN31" s="445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</row>
    <row r="32" spans="1:91" ht="93.95" customHeight="1">
      <c r="A32" s="439">
        <v>45205</v>
      </c>
      <c r="B32" s="51" t="s">
        <v>103</v>
      </c>
      <c r="C32" s="33" t="s">
        <v>101</v>
      </c>
      <c r="D32" s="131" t="s">
        <v>104</v>
      </c>
      <c r="E32" s="131" t="s">
        <v>105</v>
      </c>
      <c r="F32" s="33" t="s">
        <v>106</v>
      </c>
      <c r="G32" s="131" t="s">
        <v>33</v>
      </c>
      <c r="H32" s="131" t="s">
        <v>33</v>
      </c>
      <c r="I32" s="131" t="s">
        <v>40</v>
      </c>
      <c r="J32" s="373" t="s">
        <v>28</v>
      </c>
      <c r="K32" s="248">
        <f t="shared" si="0"/>
        <v>1615000</v>
      </c>
      <c r="L32" s="249">
        <f t="shared" si="1"/>
        <v>285000</v>
      </c>
      <c r="M32" s="414">
        <v>1900000</v>
      </c>
      <c r="N32" s="384">
        <v>2000000</v>
      </c>
      <c r="O32" s="318">
        <v>0.85</v>
      </c>
      <c r="P32" s="201"/>
      <c r="Q32" s="201"/>
      <c r="R32" s="317">
        <f t="shared" ref="R32:R38" si="4">+N32*L32</f>
        <v>570000000000</v>
      </c>
      <c r="S32" s="319">
        <v>0.08</v>
      </c>
      <c r="T32" s="317">
        <f t="shared" ref="T32:T38" si="5">+N32*S32</f>
        <v>160000</v>
      </c>
      <c r="U32" s="169">
        <f t="shared" ref="U32:U38" si="6">+M32-K32-R32-T32</f>
        <v>-569999875000</v>
      </c>
      <c r="V32" s="181">
        <f t="shared" ref="V32:V38" si="7">+T32+U32</f>
        <v>-569999715000</v>
      </c>
      <c r="W32" s="131" t="s">
        <v>107</v>
      </c>
      <c r="X32" s="131" t="s">
        <v>108</v>
      </c>
      <c r="Y32" s="131" t="s">
        <v>109</v>
      </c>
      <c r="Z32" s="51">
        <v>45205</v>
      </c>
      <c r="AA32" s="131" t="s">
        <v>110</v>
      </c>
      <c r="AB32" s="131" t="s">
        <v>111</v>
      </c>
      <c r="AC32" s="131"/>
      <c r="AD32" s="201"/>
      <c r="AE32" s="201"/>
      <c r="AF32" s="201"/>
      <c r="AG32" s="201"/>
      <c r="AH32" s="201"/>
      <c r="AI32" s="201"/>
      <c r="AJ32" s="201"/>
      <c r="AK32" s="183"/>
      <c r="AL32" s="180"/>
      <c r="AM32" s="277">
        <v>6</v>
      </c>
      <c r="AN32" s="451" t="s">
        <v>112</v>
      </c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</row>
    <row r="33" spans="1:91" ht="103.5" customHeight="1">
      <c r="A33" s="439">
        <v>45205</v>
      </c>
      <c r="B33" s="51" t="s">
        <v>28</v>
      </c>
      <c r="C33" s="33" t="s">
        <v>101</v>
      </c>
      <c r="D33" s="131" t="s">
        <v>104</v>
      </c>
      <c r="E33" s="131" t="s">
        <v>105</v>
      </c>
      <c r="F33" s="33" t="s">
        <v>113</v>
      </c>
      <c r="G33" s="131" t="s">
        <v>33</v>
      </c>
      <c r="H33" s="131" t="s">
        <v>33</v>
      </c>
      <c r="I33" s="131" t="s">
        <v>40</v>
      </c>
      <c r="J33" s="373" t="s">
        <v>28</v>
      </c>
      <c r="K33" s="248">
        <f t="shared" si="0"/>
        <v>1275000</v>
      </c>
      <c r="L33" s="249">
        <f t="shared" si="1"/>
        <v>225000</v>
      </c>
      <c r="M33" s="414">
        <v>1500000</v>
      </c>
      <c r="N33" s="384">
        <v>2000000</v>
      </c>
      <c r="O33" s="318">
        <v>0.85</v>
      </c>
      <c r="P33" s="201"/>
      <c r="Q33" s="201"/>
      <c r="R33" s="317">
        <f t="shared" si="4"/>
        <v>450000000000</v>
      </c>
      <c r="S33" s="319">
        <v>0.08</v>
      </c>
      <c r="T33" s="317">
        <f t="shared" si="5"/>
        <v>160000</v>
      </c>
      <c r="U33" s="169">
        <f t="shared" si="6"/>
        <v>-449999935000</v>
      </c>
      <c r="V33" s="181">
        <f t="shared" si="7"/>
        <v>-449999775000</v>
      </c>
      <c r="W33" s="131" t="s">
        <v>114</v>
      </c>
      <c r="X33" s="131" t="s">
        <v>115</v>
      </c>
      <c r="Y33" s="131" t="s">
        <v>109</v>
      </c>
      <c r="Z33" s="51">
        <v>45205</v>
      </c>
      <c r="AA33" s="131" t="s">
        <v>110</v>
      </c>
      <c r="AB33" s="131" t="s">
        <v>111</v>
      </c>
      <c r="AC33" s="131"/>
      <c r="AD33" s="201"/>
      <c r="AE33" s="201"/>
      <c r="AF33" s="201"/>
      <c r="AG33" s="201"/>
      <c r="AH33" s="201"/>
      <c r="AI33" s="201"/>
      <c r="AJ33" s="201"/>
      <c r="AK33" s="183"/>
      <c r="AL33" s="180"/>
      <c r="AM33" s="277">
        <v>6</v>
      </c>
      <c r="AN33" s="451" t="s">
        <v>116</v>
      </c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</row>
    <row r="34" spans="1:91" ht="96.95" customHeight="1">
      <c r="A34" s="439">
        <v>45205</v>
      </c>
      <c r="B34" s="51" t="s">
        <v>28</v>
      </c>
      <c r="C34" s="33" t="s">
        <v>101</v>
      </c>
      <c r="D34" s="131" t="s">
        <v>104</v>
      </c>
      <c r="E34" s="131" t="s">
        <v>105</v>
      </c>
      <c r="F34" s="33" t="s">
        <v>117</v>
      </c>
      <c r="G34" s="131" t="s">
        <v>33</v>
      </c>
      <c r="H34" s="131" t="s">
        <v>33</v>
      </c>
      <c r="I34" s="131" t="s">
        <v>40</v>
      </c>
      <c r="J34" s="373" t="s">
        <v>28</v>
      </c>
      <c r="K34" s="248">
        <f t="shared" si="0"/>
        <v>2194999.9989999998</v>
      </c>
      <c r="L34" s="249">
        <f t="shared" si="1"/>
        <v>387352.94099999999</v>
      </c>
      <c r="M34" s="414">
        <v>2582352.94</v>
      </c>
      <c r="N34" s="384">
        <v>2000000</v>
      </c>
      <c r="O34" s="318">
        <v>0.85</v>
      </c>
      <c r="P34" s="201"/>
      <c r="Q34" s="201"/>
      <c r="R34" s="317">
        <f t="shared" si="4"/>
        <v>774705882000</v>
      </c>
      <c r="S34" s="319">
        <v>0.08</v>
      </c>
      <c r="T34" s="317">
        <f t="shared" si="5"/>
        <v>160000</v>
      </c>
      <c r="U34" s="169">
        <f t="shared" si="6"/>
        <v>-774705654647.05896</v>
      </c>
      <c r="V34" s="181">
        <f t="shared" si="7"/>
        <v>-774705494647.05896</v>
      </c>
      <c r="W34" s="131" t="s">
        <v>118</v>
      </c>
      <c r="X34" s="131" t="s">
        <v>119</v>
      </c>
      <c r="Y34" s="131" t="s">
        <v>120</v>
      </c>
      <c r="Z34" s="51">
        <v>45205</v>
      </c>
      <c r="AA34" s="131" t="s">
        <v>110</v>
      </c>
      <c r="AB34" s="131" t="s">
        <v>111</v>
      </c>
      <c r="AC34" s="131"/>
      <c r="AD34" s="201"/>
      <c r="AE34" s="201"/>
      <c r="AF34" s="201"/>
      <c r="AG34" s="201"/>
      <c r="AH34" s="201"/>
      <c r="AI34" s="201"/>
      <c r="AJ34" s="201"/>
      <c r="AK34" s="183"/>
      <c r="AL34" s="180"/>
      <c r="AM34" s="277">
        <v>1</v>
      </c>
      <c r="AN34" s="451" t="s">
        <v>116</v>
      </c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</row>
    <row r="35" spans="1:91" s="156" customFormat="1" ht="96.95" customHeight="1">
      <c r="A35" s="452">
        <v>45565</v>
      </c>
      <c r="B35" s="190">
        <v>45565</v>
      </c>
      <c r="C35" s="33" t="s">
        <v>101</v>
      </c>
      <c r="D35" s="188" t="s">
        <v>104</v>
      </c>
      <c r="E35" s="188" t="s">
        <v>105</v>
      </c>
      <c r="F35" s="187" t="s">
        <v>121</v>
      </c>
      <c r="G35" s="188" t="s">
        <v>25</v>
      </c>
      <c r="H35" s="188" t="s">
        <v>79</v>
      </c>
      <c r="I35" s="188" t="s">
        <v>40</v>
      </c>
      <c r="J35" s="373" t="s">
        <v>28</v>
      </c>
      <c r="K35" s="248">
        <f t="shared" si="0"/>
        <v>3304405.2770000002</v>
      </c>
      <c r="L35" s="249">
        <f t="shared" si="1"/>
        <v>583130.34299999999</v>
      </c>
      <c r="M35" s="414">
        <v>3887535.62</v>
      </c>
      <c r="N35" s="390"/>
      <c r="O35" s="324"/>
      <c r="P35" s="279"/>
      <c r="Q35" s="279"/>
      <c r="R35" s="325"/>
      <c r="S35" s="326"/>
      <c r="T35" s="325"/>
      <c r="U35" s="249"/>
      <c r="V35" s="327"/>
      <c r="W35" s="188"/>
      <c r="X35" s="188"/>
      <c r="Y35" s="188"/>
      <c r="Z35" s="288"/>
      <c r="AA35" s="188"/>
      <c r="AB35" s="188"/>
      <c r="AC35" s="188"/>
      <c r="AD35" s="279"/>
      <c r="AE35" s="279"/>
      <c r="AF35" s="279"/>
      <c r="AG35" s="279"/>
      <c r="AH35" s="279"/>
      <c r="AI35" s="279"/>
      <c r="AJ35" s="279"/>
      <c r="AK35" s="328"/>
      <c r="AL35" s="278"/>
      <c r="AM35" s="277">
        <v>6</v>
      </c>
      <c r="AN35" s="453" t="s">
        <v>122</v>
      </c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5"/>
      <c r="BN35" s="155"/>
      <c r="BO35" s="155"/>
      <c r="BP35" s="155"/>
      <c r="BQ35" s="155"/>
      <c r="BR35" s="155"/>
      <c r="BS35" s="155"/>
      <c r="BT35" s="155"/>
      <c r="BU35" s="155"/>
      <c r="BV35" s="155"/>
      <c r="BW35" s="155"/>
      <c r="BX35" s="155"/>
      <c r="BY35" s="155"/>
      <c r="BZ35" s="155"/>
      <c r="CA35" s="155"/>
      <c r="CB35" s="155"/>
      <c r="CC35" s="155"/>
      <c r="CD35" s="155"/>
      <c r="CE35" s="155"/>
      <c r="CF35" s="155"/>
      <c r="CG35" s="155"/>
      <c r="CH35" s="155"/>
      <c r="CI35" s="155"/>
      <c r="CJ35" s="155"/>
      <c r="CK35" s="155"/>
      <c r="CL35" s="155"/>
      <c r="CM35" s="155"/>
    </row>
    <row r="36" spans="1:91" ht="98.1" customHeight="1">
      <c r="A36" s="439">
        <v>45205</v>
      </c>
      <c r="B36" s="51" t="s">
        <v>28</v>
      </c>
      <c r="C36" s="33" t="s">
        <v>101</v>
      </c>
      <c r="D36" s="131" t="s">
        <v>104</v>
      </c>
      <c r="E36" s="131" t="s">
        <v>105</v>
      </c>
      <c r="F36" s="33" t="s">
        <v>123</v>
      </c>
      <c r="G36" s="131" t="s">
        <v>33</v>
      </c>
      <c r="H36" s="131" t="s">
        <v>32</v>
      </c>
      <c r="I36" s="131" t="s">
        <v>40</v>
      </c>
      <c r="J36" s="373" t="s">
        <v>28</v>
      </c>
      <c r="K36" s="248">
        <f t="shared" si="0"/>
        <v>1020000</v>
      </c>
      <c r="L36" s="249">
        <f t="shared" si="1"/>
        <v>180000</v>
      </c>
      <c r="M36" s="414">
        <v>1200000</v>
      </c>
      <c r="N36" s="384">
        <v>1500000</v>
      </c>
      <c r="O36" s="318">
        <v>0.85</v>
      </c>
      <c r="P36" s="201"/>
      <c r="Q36" s="201"/>
      <c r="R36" s="317">
        <f t="shared" si="4"/>
        <v>270000000000</v>
      </c>
      <c r="S36" s="319">
        <v>0.08</v>
      </c>
      <c r="T36" s="317">
        <f t="shared" si="5"/>
        <v>120000</v>
      </c>
      <c r="U36" s="169">
        <f t="shared" si="6"/>
        <v>-269999940000</v>
      </c>
      <c r="V36" s="181">
        <f t="shared" si="7"/>
        <v>-269999820000</v>
      </c>
      <c r="W36" s="131" t="s">
        <v>124</v>
      </c>
      <c r="X36" s="131" t="s">
        <v>125</v>
      </c>
      <c r="Y36" s="131" t="s">
        <v>109</v>
      </c>
      <c r="Z36" s="51">
        <v>45205</v>
      </c>
      <c r="AA36" s="131" t="s">
        <v>110</v>
      </c>
      <c r="AB36" s="131" t="s">
        <v>111</v>
      </c>
      <c r="AC36" s="131"/>
      <c r="AD36" s="201"/>
      <c r="AE36" s="201"/>
      <c r="AF36" s="201"/>
      <c r="AG36" s="201"/>
      <c r="AH36" s="201"/>
      <c r="AI36" s="201"/>
      <c r="AJ36" s="201"/>
      <c r="AK36" s="183"/>
      <c r="AL36" s="180"/>
      <c r="AM36" s="277">
        <v>6</v>
      </c>
      <c r="AN36" s="451" t="s">
        <v>116</v>
      </c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</row>
    <row r="37" spans="1:91" ht="93" customHeight="1">
      <c r="A37" s="439">
        <v>45205</v>
      </c>
      <c r="B37" s="51" t="s">
        <v>28</v>
      </c>
      <c r="C37" s="33" t="s">
        <v>101</v>
      </c>
      <c r="D37" s="131" t="s">
        <v>104</v>
      </c>
      <c r="E37" s="131" t="s">
        <v>105</v>
      </c>
      <c r="F37" s="33" t="s">
        <v>126</v>
      </c>
      <c r="G37" s="131" t="s">
        <v>33</v>
      </c>
      <c r="H37" s="131" t="s">
        <v>32</v>
      </c>
      <c r="I37" s="131" t="s">
        <v>40</v>
      </c>
      <c r="J37" s="373" t="s">
        <v>28</v>
      </c>
      <c r="K37" s="248">
        <f t="shared" si="0"/>
        <v>1275000</v>
      </c>
      <c r="L37" s="249">
        <f t="shared" si="1"/>
        <v>225000</v>
      </c>
      <c r="M37" s="414">
        <v>1500000</v>
      </c>
      <c r="N37" s="384">
        <v>2000000</v>
      </c>
      <c r="O37" s="318">
        <v>0.85</v>
      </c>
      <c r="P37" s="201"/>
      <c r="Q37" s="201"/>
      <c r="R37" s="317">
        <f t="shared" si="4"/>
        <v>450000000000</v>
      </c>
      <c r="S37" s="319">
        <v>0.08</v>
      </c>
      <c r="T37" s="317">
        <f t="shared" si="5"/>
        <v>160000</v>
      </c>
      <c r="U37" s="169">
        <f t="shared" si="6"/>
        <v>-449999935000</v>
      </c>
      <c r="V37" s="181">
        <f t="shared" si="7"/>
        <v>-449999775000</v>
      </c>
      <c r="W37" s="131" t="s">
        <v>127</v>
      </c>
      <c r="X37" s="131" t="s">
        <v>128</v>
      </c>
      <c r="Y37" s="131" t="s">
        <v>109</v>
      </c>
      <c r="Z37" s="51">
        <v>45205</v>
      </c>
      <c r="AA37" s="131" t="s">
        <v>110</v>
      </c>
      <c r="AB37" s="131" t="s">
        <v>111</v>
      </c>
      <c r="AC37" s="131"/>
      <c r="AD37" s="201"/>
      <c r="AE37" s="201"/>
      <c r="AF37" s="201"/>
      <c r="AG37" s="201"/>
      <c r="AH37" s="201"/>
      <c r="AI37" s="201"/>
      <c r="AJ37" s="201"/>
      <c r="AK37" s="183"/>
      <c r="AL37" s="180"/>
      <c r="AM37" s="277">
        <v>6</v>
      </c>
      <c r="AN37" s="451" t="s">
        <v>116</v>
      </c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</row>
    <row r="38" spans="1:91" ht="101.45" customHeight="1">
      <c r="A38" s="439">
        <v>45205</v>
      </c>
      <c r="B38" s="51" t="s">
        <v>28</v>
      </c>
      <c r="C38" s="33" t="s">
        <v>101</v>
      </c>
      <c r="D38" s="131" t="s">
        <v>104</v>
      </c>
      <c r="E38" s="131" t="s">
        <v>105</v>
      </c>
      <c r="F38" s="131" t="s">
        <v>129</v>
      </c>
      <c r="G38" s="131" t="s">
        <v>33</v>
      </c>
      <c r="H38" s="131" t="s">
        <v>32</v>
      </c>
      <c r="I38" s="131" t="s">
        <v>40</v>
      </c>
      <c r="J38" s="373" t="s">
        <v>28</v>
      </c>
      <c r="K38" s="248">
        <f>M38*(0.85)</f>
        <v>1315594.7164999999</v>
      </c>
      <c r="L38" s="249">
        <f t="shared" si="1"/>
        <v>232163.77349999998</v>
      </c>
      <c r="M38" s="419">
        <v>1547758.49</v>
      </c>
      <c r="N38" s="391">
        <v>4500000</v>
      </c>
      <c r="O38" s="318">
        <v>0.85</v>
      </c>
      <c r="P38" s="201"/>
      <c r="Q38" s="201"/>
      <c r="R38" s="317">
        <f t="shared" si="4"/>
        <v>1044736980749.9999</v>
      </c>
      <c r="S38" s="319">
        <v>0.08</v>
      </c>
      <c r="T38" s="317">
        <f t="shared" si="5"/>
        <v>360000</v>
      </c>
      <c r="U38" s="169">
        <f t="shared" si="6"/>
        <v>-1044737108586.2263</v>
      </c>
      <c r="V38" s="181">
        <f t="shared" si="7"/>
        <v>-1044736748586.2263</v>
      </c>
      <c r="W38" s="131" t="s">
        <v>130</v>
      </c>
      <c r="X38" s="131" t="s">
        <v>131</v>
      </c>
      <c r="Y38" s="131" t="s">
        <v>132</v>
      </c>
      <c r="Z38" s="51">
        <v>45205</v>
      </c>
      <c r="AA38" s="131" t="s">
        <v>110</v>
      </c>
      <c r="AB38" s="131" t="s">
        <v>111</v>
      </c>
      <c r="AC38" s="131"/>
      <c r="AD38" s="201"/>
      <c r="AE38" s="201"/>
      <c r="AF38" s="201"/>
      <c r="AG38" s="201"/>
      <c r="AH38" s="201"/>
      <c r="AI38" s="201"/>
      <c r="AJ38" s="201"/>
      <c r="AK38" s="183"/>
      <c r="AL38" s="180"/>
      <c r="AM38" s="277">
        <v>6</v>
      </c>
      <c r="AN38" s="451" t="s">
        <v>116</v>
      </c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</row>
    <row r="39" spans="1:91" ht="28.5" customHeight="1">
      <c r="A39" s="435" t="s">
        <v>28</v>
      </c>
      <c r="B39" s="173" t="s">
        <v>28</v>
      </c>
      <c r="C39" s="35"/>
      <c r="D39" s="35" t="s">
        <v>35</v>
      </c>
      <c r="E39" s="173"/>
      <c r="F39" s="173"/>
      <c r="G39" s="173"/>
      <c r="H39" s="173" t="s">
        <v>79</v>
      </c>
      <c r="I39" s="173"/>
      <c r="J39" s="374">
        <v>12000000</v>
      </c>
      <c r="K39" s="412">
        <f>K32+K33+K34+K35+K36+K37+K38</f>
        <v>11999999.9925</v>
      </c>
      <c r="L39" s="283">
        <f>L32+L33+L34+L35+L36+L37+L38</f>
        <v>2117647.0575000001</v>
      </c>
      <c r="M39" s="413">
        <f>SUM(M32:M38)</f>
        <v>14117647.049999999</v>
      </c>
      <c r="N39" s="392"/>
      <c r="O39" s="284"/>
      <c r="P39" s="199"/>
      <c r="Q39" s="199"/>
      <c r="R39" s="284"/>
      <c r="S39" s="284"/>
      <c r="T39" s="284"/>
      <c r="U39" s="284"/>
      <c r="V39" s="284"/>
      <c r="W39" s="173"/>
      <c r="X39" s="173"/>
      <c r="Y39" s="173"/>
      <c r="Z39" s="285">
        <v>45205</v>
      </c>
      <c r="AA39" s="173"/>
      <c r="AB39" s="173"/>
      <c r="AC39" s="173"/>
      <c r="AD39" s="199"/>
      <c r="AE39" s="199"/>
      <c r="AF39" s="199"/>
      <c r="AG39" s="199"/>
      <c r="AH39" s="199"/>
      <c r="AI39" s="199"/>
      <c r="AJ39" s="199"/>
      <c r="AK39" s="197">
        <f>K39/J39</f>
        <v>0.99999999937499995</v>
      </c>
      <c r="AL39" s="283">
        <f>J39-K39</f>
        <v>7.5000002980232239E-3</v>
      </c>
      <c r="AM39" s="283" t="s">
        <v>133</v>
      </c>
      <c r="AN39" s="445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</row>
    <row r="40" spans="1:91" s="155" customFormat="1" ht="72.75" customHeight="1">
      <c r="A40" s="545" t="s">
        <v>28</v>
      </c>
      <c r="B40" s="546" t="s">
        <v>28</v>
      </c>
      <c r="C40" s="187" t="s">
        <v>590</v>
      </c>
      <c r="D40" s="546" t="s">
        <v>134</v>
      </c>
      <c r="E40" s="546" t="s">
        <v>591</v>
      </c>
      <c r="F40" s="547" t="s">
        <v>585</v>
      </c>
      <c r="G40" s="546" t="s">
        <v>28</v>
      </c>
      <c r="H40" s="546" t="s">
        <v>28</v>
      </c>
      <c r="I40" s="546" t="s">
        <v>28</v>
      </c>
      <c r="J40" s="548" t="s">
        <v>28</v>
      </c>
      <c r="K40" s="549">
        <v>0</v>
      </c>
      <c r="L40" s="550">
        <v>0</v>
      </c>
      <c r="M40" s="551">
        <v>0</v>
      </c>
      <c r="N40" s="552"/>
      <c r="O40" s="553"/>
      <c r="P40" s="554"/>
      <c r="Q40" s="554"/>
      <c r="R40" s="553"/>
      <c r="S40" s="553"/>
      <c r="T40" s="553"/>
      <c r="U40" s="553"/>
      <c r="V40" s="553"/>
      <c r="W40" s="546"/>
      <c r="X40" s="546"/>
      <c r="Y40" s="546"/>
      <c r="Z40" s="555"/>
      <c r="AA40" s="546"/>
      <c r="AB40" s="546"/>
      <c r="AC40" s="546"/>
      <c r="AD40" s="554"/>
      <c r="AE40" s="554"/>
      <c r="AF40" s="554"/>
      <c r="AG40" s="554"/>
      <c r="AH40" s="554"/>
      <c r="AI40" s="554"/>
      <c r="AJ40" s="554"/>
      <c r="AK40" s="556"/>
      <c r="AL40" s="550"/>
      <c r="AM40" s="550"/>
      <c r="AN40" s="456"/>
    </row>
    <row r="41" spans="1:91" ht="28.5" customHeight="1">
      <c r="A41" s="435" t="s">
        <v>28</v>
      </c>
      <c r="B41" s="173" t="s">
        <v>28</v>
      </c>
      <c r="C41" s="35"/>
      <c r="D41" s="35" t="s">
        <v>35</v>
      </c>
      <c r="E41" s="173" t="s">
        <v>28</v>
      </c>
      <c r="F41" s="173" t="s">
        <v>28</v>
      </c>
      <c r="G41" s="173"/>
      <c r="H41" s="173"/>
      <c r="I41" s="173" t="s">
        <v>28</v>
      </c>
      <c r="J41" s="374">
        <v>6741649</v>
      </c>
      <c r="K41" s="412">
        <v>0</v>
      </c>
      <c r="L41" s="283">
        <v>0</v>
      </c>
      <c r="M41" s="413">
        <v>0</v>
      </c>
      <c r="N41" s="392"/>
      <c r="O41" s="284"/>
      <c r="P41" s="199"/>
      <c r="Q41" s="199"/>
      <c r="R41" s="284"/>
      <c r="S41" s="284"/>
      <c r="T41" s="284"/>
      <c r="U41" s="284"/>
      <c r="V41" s="284"/>
      <c r="W41" s="173"/>
      <c r="X41" s="173"/>
      <c r="Y41" s="173"/>
      <c r="Z41" s="285"/>
      <c r="AA41" s="173"/>
      <c r="AB41" s="173"/>
      <c r="AC41" s="173"/>
      <c r="AD41" s="199"/>
      <c r="AE41" s="199"/>
      <c r="AF41" s="199"/>
      <c r="AG41" s="199"/>
      <c r="AH41" s="199"/>
      <c r="AI41" s="199"/>
      <c r="AJ41" s="199"/>
      <c r="AK41" s="197">
        <f>K41/J41</f>
        <v>0</v>
      </c>
      <c r="AL41" s="283">
        <f>J41-K41</f>
        <v>6741649</v>
      </c>
      <c r="AM41" s="283"/>
      <c r="AN41" s="445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</row>
    <row r="42" spans="1:91" ht="105" customHeight="1">
      <c r="A42" s="439">
        <v>45205</v>
      </c>
      <c r="B42" s="7" t="s">
        <v>28</v>
      </c>
      <c r="C42" s="33" t="s">
        <v>101</v>
      </c>
      <c r="D42" s="311" t="s">
        <v>135</v>
      </c>
      <c r="E42" s="131" t="s">
        <v>136</v>
      </c>
      <c r="F42" s="281" t="s">
        <v>137</v>
      </c>
      <c r="G42" s="131" t="s">
        <v>32</v>
      </c>
      <c r="H42" s="131" t="s">
        <v>79</v>
      </c>
      <c r="I42" s="131" t="s">
        <v>40</v>
      </c>
      <c r="J42" s="254" t="s">
        <v>28</v>
      </c>
      <c r="K42" s="248">
        <f>M42*(0.85)</f>
        <v>1304348.0009999999</v>
      </c>
      <c r="L42" s="249">
        <f t="shared" si="1"/>
        <v>230179.05900000001</v>
      </c>
      <c r="M42" s="414">
        <v>1534527.06</v>
      </c>
      <c r="N42" s="386"/>
      <c r="O42" s="131"/>
      <c r="P42" s="201"/>
      <c r="Q42" s="201"/>
      <c r="R42" s="131"/>
      <c r="S42" s="131"/>
      <c r="T42" s="131"/>
      <c r="U42" s="131"/>
      <c r="V42" s="131"/>
      <c r="W42" s="131" t="s">
        <v>138</v>
      </c>
      <c r="X42" s="131" t="s">
        <v>139</v>
      </c>
      <c r="Y42" s="131" t="s">
        <v>140</v>
      </c>
      <c r="Z42" s="7">
        <v>45205</v>
      </c>
      <c r="AA42" s="131" t="s">
        <v>110</v>
      </c>
      <c r="AB42" s="131" t="s">
        <v>141</v>
      </c>
      <c r="AC42" s="131"/>
      <c r="AD42" s="201"/>
      <c r="AE42" s="201"/>
      <c r="AF42" s="201"/>
      <c r="AG42" s="201"/>
      <c r="AH42" s="201"/>
      <c r="AI42" s="201"/>
      <c r="AJ42" s="201"/>
      <c r="AK42" s="183"/>
      <c r="AL42" s="180"/>
      <c r="AM42" s="187">
        <v>1</v>
      </c>
      <c r="AN42" s="442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</row>
    <row r="43" spans="1:91" ht="98.25" customHeight="1">
      <c r="A43" s="439">
        <v>45205</v>
      </c>
      <c r="B43" s="7" t="s">
        <v>28</v>
      </c>
      <c r="C43" s="33" t="s">
        <v>101</v>
      </c>
      <c r="D43" s="131" t="s">
        <v>142</v>
      </c>
      <c r="E43" s="131" t="s">
        <v>136</v>
      </c>
      <c r="F43" s="281" t="s">
        <v>143</v>
      </c>
      <c r="G43" s="131" t="s">
        <v>32</v>
      </c>
      <c r="H43" s="131" t="s">
        <v>79</v>
      </c>
      <c r="I43" s="131" t="s">
        <v>40</v>
      </c>
      <c r="J43" s="254" t="s">
        <v>28</v>
      </c>
      <c r="K43" s="248">
        <f t="shared" ref="K43:K93" si="8">M43*(0.85)</f>
        <v>6000910.9964999994</v>
      </c>
      <c r="L43" s="249">
        <f t="shared" si="1"/>
        <v>1058984.2934999999</v>
      </c>
      <c r="M43" s="420">
        <v>7059895.29</v>
      </c>
      <c r="N43" s="384"/>
      <c r="O43" s="169"/>
      <c r="P43" s="201"/>
      <c r="Q43" s="201"/>
      <c r="R43" s="169"/>
      <c r="S43" s="169"/>
      <c r="T43" s="169"/>
      <c r="U43" s="169"/>
      <c r="V43" s="169"/>
      <c r="W43" s="131" t="s">
        <v>144</v>
      </c>
      <c r="X43" s="131" t="s">
        <v>139</v>
      </c>
      <c r="Y43" s="131" t="s">
        <v>140</v>
      </c>
      <c r="Z43" s="7">
        <v>45205</v>
      </c>
      <c r="AA43" s="131" t="s">
        <v>110</v>
      </c>
      <c r="AB43" s="131" t="s">
        <v>145</v>
      </c>
      <c r="AC43" s="131"/>
      <c r="AD43" s="201"/>
      <c r="AE43" s="201"/>
      <c r="AF43" s="201"/>
      <c r="AG43" s="201"/>
      <c r="AH43" s="201"/>
      <c r="AI43" s="201"/>
      <c r="AJ43" s="201"/>
      <c r="AK43" s="183"/>
      <c r="AL43" s="180"/>
      <c r="AM43" s="187">
        <v>4</v>
      </c>
      <c r="AN43" s="442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</row>
    <row r="44" spans="1:91" ht="27.95" customHeight="1">
      <c r="A44" s="435" t="s">
        <v>28</v>
      </c>
      <c r="B44" s="35" t="s">
        <v>28</v>
      </c>
      <c r="C44" s="35"/>
      <c r="D44" s="35" t="s">
        <v>35</v>
      </c>
      <c r="E44" s="173"/>
      <c r="F44" s="173"/>
      <c r="G44" s="173"/>
      <c r="H44" s="173"/>
      <c r="I44" s="173"/>
      <c r="J44" s="369">
        <v>7305259.5</v>
      </c>
      <c r="K44" s="412">
        <f>SUM(K42:K43)</f>
        <v>7305258.9974999996</v>
      </c>
      <c r="L44" s="283">
        <f>L42+L43</f>
        <v>1289163.3525</v>
      </c>
      <c r="M44" s="413">
        <f>SUM(M42:M43)</f>
        <v>8594422.3499999996</v>
      </c>
      <c r="N44" s="393"/>
      <c r="O44" s="323"/>
      <c r="P44" s="199"/>
      <c r="Q44" s="199"/>
      <c r="R44" s="323"/>
      <c r="S44" s="323"/>
      <c r="T44" s="323"/>
      <c r="U44" s="323"/>
      <c r="V44" s="323"/>
      <c r="W44" s="173"/>
      <c r="X44" s="173"/>
      <c r="Y44" s="173"/>
      <c r="Z44" s="36">
        <v>45205</v>
      </c>
      <c r="AA44" s="173"/>
      <c r="AB44" s="173"/>
      <c r="AC44" s="173"/>
      <c r="AD44" s="199"/>
      <c r="AE44" s="199"/>
      <c r="AF44" s="199"/>
      <c r="AG44" s="199"/>
      <c r="AH44" s="199"/>
      <c r="AI44" s="199"/>
      <c r="AJ44" s="199"/>
      <c r="AK44" s="197">
        <f>K44/J44</f>
        <v>0.99999993121394248</v>
      </c>
      <c r="AL44" s="283">
        <v>0</v>
      </c>
      <c r="AM44" s="283" t="s">
        <v>146</v>
      </c>
      <c r="AN44" s="445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</row>
    <row r="45" spans="1:91" s="156" customFormat="1" ht="150.75" customHeight="1">
      <c r="A45" s="454">
        <v>45205</v>
      </c>
      <c r="B45" s="185" t="s">
        <v>28</v>
      </c>
      <c r="C45" s="187" t="s">
        <v>147</v>
      </c>
      <c r="D45" s="188" t="s">
        <v>148</v>
      </c>
      <c r="E45" s="329" t="s">
        <v>149</v>
      </c>
      <c r="F45" s="330" t="s">
        <v>150</v>
      </c>
      <c r="G45" s="188" t="s">
        <v>32</v>
      </c>
      <c r="H45" s="188" t="s">
        <v>33</v>
      </c>
      <c r="I45" s="188" t="s">
        <v>51</v>
      </c>
      <c r="J45" s="254" t="s">
        <v>28</v>
      </c>
      <c r="K45" s="248">
        <f t="shared" si="8"/>
        <v>0</v>
      </c>
      <c r="L45" s="249">
        <f t="shared" si="1"/>
        <v>0</v>
      </c>
      <c r="M45" s="250">
        <v>0</v>
      </c>
      <c r="N45" s="394"/>
      <c r="O45" s="326">
        <v>0.85</v>
      </c>
      <c r="P45" s="279"/>
      <c r="Q45" s="279"/>
      <c r="R45" s="325"/>
      <c r="S45" s="325"/>
      <c r="T45" s="325"/>
      <c r="U45" s="325"/>
      <c r="V45" s="325"/>
      <c r="W45" s="331" t="s">
        <v>96</v>
      </c>
      <c r="X45" s="325" t="s">
        <v>151</v>
      </c>
      <c r="Y45" s="188">
        <v>2027</v>
      </c>
      <c r="Z45" s="288">
        <v>45205</v>
      </c>
      <c r="AA45" s="188" t="s">
        <v>152</v>
      </c>
      <c r="AB45" s="277" t="s">
        <v>99</v>
      </c>
      <c r="AC45" s="277"/>
      <c r="AD45" s="279"/>
      <c r="AE45" s="279"/>
      <c r="AF45" s="279"/>
      <c r="AG45" s="279"/>
      <c r="AH45" s="279"/>
      <c r="AI45" s="279"/>
      <c r="AJ45" s="279"/>
      <c r="AK45" s="328" t="s">
        <v>28</v>
      </c>
      <c r="AL45" s="278" t="s">
        <v>28</v>
      </c>
      <c r="AM45" s="277" t="s">
        <v>29</v>
      </c>
      <c r="AN45" s="455" t="s">
        <v>153</v>
      </c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5"/>
      <c r="BN45" s="155"/>
      <c r="BO45" s="155"/>
      <c r="BP45" s="155"/>
      <c r="BQ45" s="155"/>
      <c r="BR45" s="155"/>
      <c r="BS45" s="155"/>
      <c r="BT45" s="155"/>
      <c r="BU45" s="155"/>
      <c r="BV45" s="155"/>
      <c r="BW45" s="155"/>
      <c r="BX45" s="155"/>
      <c r="BY45" s="155"/>
      <c r="BZ45" s="155"/>
      <c r="CA45" s="155"/>
      <c r="CB45" s="155"/>
      <c r="CC45" s="155"/>
      <c r="CD45" s="155"/>
      <c r="CE45" s="155"/>
      <c r="CF45" s="155"/>
      <c r="CG45" s="155"/>
      <c r="CH45" s="155"/>
      <c r="CI45" s="155"/>
      <c r="CJ45" s="155"/>
      <c r="CK45" s="155"/>
      <c r="CL45" s="155"/>
      <c r="CM45" s="155"/>
    </row>
    <row r="46" spans="1:91" ht="115.5" customHeight="1">
      <c r="A46" s="439">
        <v>45205</v>
      </c>
      <c r="B46" s="7" t="s">
        <v>28</v>
      </c>
      <c r="C46" s="33" t="s">
        <v>147</v>
      </c>
      <c r="D46" s="131" t="s">
        <v>148</v>
      </c>
      <c r="E46" s="131" t="s">
        <v>154</v>
      </c>
      <c r="F46" s="172" t="s">
        <v>155</v>
      </c>
      <c r="G46" s="131" t="s">
        <v>32</v>
      </c>
      <c r="H46" s="131" t="s">
        <v>156</v>
      </c>
      <c r="I46" s="131" t="s">
        <v>51</v>
      </c>
      <c r="J46" s="254" t="s">
        <v>28</v>
      </c>
      <c r="K46" s="233">
        <f t="shared" si="8"/>
        <v>4500000.0025000004</v>
      </c>
      <c r="L46" s="169">
        <f t="shared" si="1"/>
        <v>794117.64750000008</v>
      </c>
      <c r="M46" s="421">
        <v>5294117.6500000004</v>
      </c>
      <c r="N46" s="395"/>
      <c r="O46" s="319">
        <v>0.85</v>
      </c>
      <c r="P46" s="201"/>
      <c r="Q46" s="201"/>
      <c r="R46" s="317"/>
      <c r="S46" s="317"/>
      <c r="T46" s="317"/>
      <c r="U46" s="317"/>
      <c r="V46" s="317"/>
      <c r="W46" s="131"/>
      <c r="X46" s="332" t="s">
        <v>157</v>
      </c>
      <c r="Y46" s="131"/>
      <c r="Z46" s="51">
        <v>45205</v>
      </c>
      <c r="AA46" s="131"/>
      <c r="AB46" s="201"/>
      <c r="AC46" s="201"/>
      <c r="AD46" s="201"/>
      <c r="AE46" s="201"/>
      <c r="AF46" s="201"/>
      <c r="AG46" s="201"/>
      <c r="AH46" s="201"/>
      <c r="AI46" s="201"/>
      <c r="AJ46" s="201"/>
      <c r="AK46" s="183" t="s">
        <v>28</v>
      </c>
      <c r="AL46" s="180" t="s">
        <v>28</v>
      </c>
      <c r="AM46" s="277">
        <v>1</v>
      </c>
      <c r="AN46" s="442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</row>
    <row r="47" spans="1:91" ht="136.5" customHeight="1">
      <c r="A47" s="439">
        <v>45205</v>
      </c>
      <c r="B47" s="7" t="s">
        <v>28</v>
      </c>
      <c r="C47" s="33" t="s">
        <v>147</v>
      </c>
      <c r="D47" s="131" t="s">
        <v>148</v>
      </c>
      <c r="E47" s="131" t="s">
        <v>154</v>
      </c>
      <c r="F47" s="33" t="s">
        <v>158</v>
      </c>
      <c r="G47" s="131" t="s">
        <v>32</v>
      </c>
      <c r="H47" s="131" t="s">
        <v>159</v>
      </c>
      <c r="I47" s="131" t="s">
        <v>51</v>
      </c>
      <c r="J47" s="254" t="s">
        <v>28</v>
      </c>
      <c r="K47" s="233">
        <f t="shared" si="8"/>
        <v>2500000.0249999999</v>
      </c>
      <c r="L47" s="169">
        <f t="shared" si="1"/>
        <v>441176.47499999998</v>
      </c>
      <c r="M47" s="421">
        <v>2941176.5</v>
      </c>
      <c r="N47" s="395"/>
      <c r="O47" s="319">
        <v>0.85</v>
      </c>
      <c r="P47" s="201"/>
      <c r="Q47" s="201"/>
      <c r="R47" s="317"/>
      <c r="S47" s="317"/>
      <c r="T47" s="317"/>
      <c r="U47" s="317"/>
      <c r="V47" s="317"/>
      <c r="W47" s="131"/>
      <c r="X47" s="332" t="s">
        <v>157</v>
      </c>
      <c r="Y47" s="131"/>
      <c r="Z47" s="51">
        <v>45205</v>
      </c>
      <c r="AA47" s="131"/>
      <c r="AB47" s="201"/>
      <c r="AC47" s="201"/>
      <c r="AD47" s="201"/>
      <c r="AE47" s="201"/>
      <c r="AF47" s="201"/>
      <c r="AG47" s="201"/>
      <c r="AH47" s="201"/>
      <c r="AI47" s="201"/>
      <c r="AJ47" s="201"/>
      <c r="AK47" s="183" t="s">
        <v>28</v>
      </c>
      <c r="AL47" s="180" t="s">
        <v>28</v>
      </c>
      <c r="AM47" s="277">
        <v>1</v>
      </c>
      <c r="AN47" s="442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</row>
    <row r="48" spans="1:91" s="156" customFormat="1" ht="136.5" customHeight="1">
      <c r="A48" s="454">
        <v>45565</v>
      </c>
      <c r="B48" s="185" t="s">
        <v>28</v>
      </c>
      <c r="C48" s="187" t="s">
        <v>147</v>
      </c>
      <c r="D48" s="188" t="s">
        <v>148</v>
      </c>
      <c r="E48" s="188" t="s">
        <v>154</v>
      </c>
      <c r="F48" s="187" t="s">
        <v>160</v>
      </c>
      <c r="G48" s="188" t="s">
        <v>161</v>
      </c>
      <c r="H48" s="188" t="s">
        <v>162</v>
      </c>
      <c r="I48" s="188" t="s">
        <v>54</v>
      </c>
      <c r="J48" s="254" t="s">
        <v>28</v>
      </c>
      <c r="K48" s="248">
        <f t="shared" ref="K48" si="9">M48*(0.85)</f>
        <v>3499999.9499999997</v>
      </c>
      <c r="L48" s="249">
        <f t="shared" ref="L48" si="10">M48*(0.15)</f>
        <v>617647.04999999993</v>
      </c>
      <c r="M48" s="422">
        <v>4117647</v>
      </c>
      <c r="N48" s="394"/>
      <c r="O48" s="326"/>
      <c r="P48" s="279"/>
      <c r="Q48" s="279"/>
      <c r="R48" s="325"/>
      <c r="S48" s="325"/>
      <c r="T48" s="325"/>
      <c r="U48" s="325"/>
      <c r="V48" s="325"/>
      <c r="W48" s="188"/>
      <c r="X48" s="333"/>
      <c r="Y48" s="188"/>
      <c r="Z48" s="288"/>
      <c r="AA48" s="188"/>
      <c r="AB48" s="279"/>
      <c r="AC48" s="279"/>
      <c r="AD48" s="279"/>
      <c r="AE48" s="279"/>
      <c r="AF48" s="279"/>
      <c r="AG48" s="279"/>
      <c r="AH48" s="279"/>
      <c r="AI48" s="279"/>
      <c r="AJ48" s="279"/>
      <c r="AK48" s="328" t="s">
        <v>28</v>
      </c>
      <c r="AL48" s="278" t="s">
        <v>28</v>
      </c>
      <c r="AM48" s="277">
        <v>1</v>
      </c>
      <c r="AN48" s="456" t="s">
        <v>163</v>
      </c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55"/>
      <c r="BN48" s="155"/>
      <c r="BO48" s="155"/>
      <c r="BP48" s="155"/>
      <c r="BQ48" s="155"/>
      <c r="BR48" s="155"/>
      <c r="BS48" s="155"/>
      <c r="BT48" s="155"/>
      <c r="BU48" s="155"/>
      <c r="BV48" s="155"/>
      <c r="BW48" s="155"/>
      <c r="BX48" s="155"/>
      <c r="BY48" s="155"/>
      <c r="BZ48" s="155"/>
      <c r="CA48" s="155"/>
      <c r="CB48" s="155"/>
      <c r="CC48" s="155"/>
      <c r="CD48" s="155"/>
      <c r="CE48" s="155"/>
      <c r="CF48" s="155"/>
      <c r="CG48" s="155"/>
      <c r="CH48" s="155"/>
      <c r="CI48" s="155"/>
      <c r="CJ48" s="155"/>
      <c r="CK48" s="155"/>
      <c r="CL48" s="155"/>
      <c r="CM48" s="155"/>
    </row>
    <row r="49" spans="1:123" ht="289.5" customHeight="1">
      <c r="A49" s="439">
        <v>45205</v>
      </c>
      <c r="B49" s="7" t="s">
        <v>28</v>
      </c>
      <c r="C49" s="34" t="s">
        <v>147</v>
      </c>
      <c r="D49" s="131" t="s">
        <v>148</v>
      </c>
      <c r="E49" s="172" t="s">
        <v>154</v>
      </c>
      <c r="F49" s="172" t="s">
        <v>164</v>
      </c>
      <c r="G49" s="131" t="s">
        <v>32</v>
      </c>
      <c r="H49" s="131" t="s">
        <v>159</v>
      </c>
      <c r="I49" s="131" t="s">
        <v>51</v>
      </c>
      <c r="J49" s="254" t="s">
        <v>28</v>
      </c>
      <c r="K49" s="233">
        <f t="shared" si="8"/>
        <v>3000000.03</v>
      </c>
      <c r="L49" s="169">
        <f t="shared" si="1"/>
        <v>529411.7699999999</v>
      </c>
      <c r="M49" s="421">
        <v>3529411.8</v>
      </c>
      <c r="N49" s="395"/>
      <c r="O49" s="319">
        <v>0.85</v>
      </c>
      <c r="P49" s="201"/>
      <c r="Q49" s="201"/>
      <c r="R49" s="317"/>
      <c r="S49" s="317"/>
      <c r="T49" s="317"/>
      <c r="U49" s="317"/>
      <c r="V49" s="317"/>
      <c r="W49" s="131"/>
      <c r="X49" s="334" t="s">
        <v>165</v>
      </c>
      <c r="Y49" s="131"/>
      <c r="Z49" s="51">
        <v>45205</v>
      </c>
      <c r="AA49" s="131"/>
      <c r="AB49" s="201"/>
      <c r="AC49" s="201"/>
      <c r="AD49" s="201"/>
      <c r="AE49" s="201"/>
      <c r="AF49" s="201"/>
      <c r="AG49" s="201"/>
      <c r="AH49" s="201"/>
      <c r="AI49" s="201"/>
      <c r="AJ49" s="201"/>
      <c r="AK49" s="183" t="s">
        <v>28</v>
      </c>
      <c r="AL49" s="180" t="s">
        <v>28</v>
      </c>
      <c r="AM49" s="277">
        <v>1</v>
      </c>
      <c r="AN49" s="442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</row>
    <row r="50" spans="1:123" ht="27" customHeight="1">
      <c r="A50" s="435" t="s">
        <v>28</v>
      </c>
      <c r="B50" s="35" t="s">
        <v>28</v>
      </c>
      <c r="C50" s="35"/>
      <c r="D50" s="35" t="s">
        <v>35</v>
      </c>
      <c r="E50" s="173"/>
      <c r="F50" s="173"/>
      <c r="G50" s="173"/>
      <c r="H50" s="173"/>
      <c r="I50" s="173"/>
      <c r="J50" s="369">
        <v>18902076.34</v>
      </c>
      <c r="K50" s="412">
        <f>K45+K46+K47+K48+K49</f>
        <v>13500000.007499998</v>
      </c>
      <c r="L50" s="283">
        <f>L45+L46+L47+L48+L49</f>
        <v>2382352.9424999999</v>
      </c>
      <c r="M50" s="418">
        <f>SUM(M45:M49)</f>
        <v>15882352.949999999</v>
      </c>
      <c r="N50" s="396"/>
      <c r="O50" s="335"/>
      <c r="P50" s="199"/>
      <c r="Q50" s="199"/>
      <c r="R50" s="335"/>
      <c r="S50" s="335"/>
      <c r="T50" s="335"/>
      <c r="U50" s="335"/>
      <c r="V50" s="335"/>
      <c r="W50" s="173"/>
      <c r="X50" s="336"/>
      <c r="Y50" s="173"/>
      <c r="Z50" s="285">
        <v>45205</v>
      </c>
      <c r="AA50" s="173"/>
      <c r="AB50" s="199"/>
      <c r="AC50" s="199"/>
      <c r="AD50" s="199"/>
      <c r="AE50" s="199"/>
      <c r="AF50" s="199"/>
      <c r="AG50" s="199"/>
      <c r="AH50" s="199"/>
      <c r="AI50" s="199"/>
      <c r="AJ50" s="199"/>
      <c r="AK50" s="197">
        <f>K50/J50</f>
        <v>0.714207252402833</v>
      </c>
      <c r="AL50" s="283">
        <f>J50-K50</f>
        <v>5402076.3325000014</v>
      </c>
      <c r="AM50" s="199"/>
      <c r="AN50" s="445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</row>
    <row r="51" spans="1:123" ht="94.5" customHeight="1">
      <c r="A51" s="439">
        <v>45376</v>
      </c>
      <c r="B51" s="51" t="s">
        <v>166</v>
      </c>
      <c r="C51" s="33" t="s">
        <v>147</v>
      </c>
      <c r="D51" s="131" t="s">
        <v>167</v>
      </c>
      <c r="E51" s="131" t="s">
        <v>168</v>
      </c>
      <c r="F51" s="33" t="s">
        <v>169</v>
      </c>
      <c r="G51" s="131" t="s">
        <v>32</v>
      </c>
      <c r="H51" s="131" t="s">
        <v>79</v>
      </c>
      <c r="I51" s="131" t="s">
        <v>51</v>
      </c>
      <c r="J51" s="254" t="s">
        <v>28</v>
      </c>
      <c r="K51" s="248">
        <f t="shared" ref="K51:K56" si="11">M51*(0.85)</f>
        <v>850000</v>
      </c>
      <c r="L51" s="249">
        <f t="shared" ref="L51:L56" si="12">M51*(0.15)</f>
        <v>150000</v>
      </c>
      <c r="M51" s="250">
        <v>1000000</v>
      </c>
      <c r="N51" s="395">
        <v>1000000</v>
      </c>
      <c r="O51" s="319">
        <v>0.85</v>
      </c>
      <c r="P51" s="201"/>
      <c r="Q51" s="201"/>
      <c r="R51" s="317">
        <f t="shared" ref="R51:R54" si="13">+N51*L51</f>
        <v>150000000000</v>
      </c>
      <c r="S51" s="319">
        <v>0.08</v>
      </c>
      <c r="T51" s="317">
        <f t="shared" ref="T51:T54" si="14">+N51*S51</f>
        <v>80000</v>
      </c>
      <c r="U51" s="169">
        <f t="shared" ref="U51:U54" si="15">+M51-K51-R51-T51</f>
        <v>-149999930000</v>
      </c>
      <c r="V51" s="181">
        <f t="shared" ref="V51:V54" si="16">+T51+U51</f>
        <v>-149999850000</v>
      </c>
      <c r="W51" s="131" t="s">
        <v>170</v>
      </c>
      <c r="X51" s="131" t="s">
        <v>171</v>
      </c>
      <c r="Y51" s="52" t="s">
        <v>172</v>
      </c>
      <c r="Z51" s="51">
        <v>45205</v>
      </c>
      <c r="AA51" s="131" t="s">
        <v>110</v>
      </c>
      <c r="AB51" s="52" t="s">
        <v>111</v>
      </c>
      <c r="AC51" s="52"/>
      <c r="AD51" s="201"/>
      <c r="AE51" s="201"/>
      <c r="AF51" s="201"/>
      <c r="AG51" s="201"/>
      <c r="AH51" s="201"/>
      <c r="AI51" s="201"/>
      <c r="AJ51" s="201"/>
      <c r="AK51" s="183"/>
      <c r="AL51" s="337"/>
      <c r="AM51" s="170">
        <v>6</v>
      </c>
      <c r="AN51" s="457" t="s">
        <v>112</v>
      </c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</row>
    <row r="52" spans="1:123" ht="101.1" customHeight="1">
      <c r="A52" s="439">
        <v>45376</v>
      </c>
      <c r="B52" s="51" t="s">
        <v>173</v>
      </c>
      <c r="C52" s="33" t="s">
        <v>147</v>
      </c>
      <c r="D52" s="131" t="s">
        <v>104</v>
      </c>
      <c r="E52" s="131" t="s">
        <v>168</v>
      </c>
      <c r="F52" s="33" t="s">
        <v>174</v>
      </c>
      <c r="G52" s="131" t="s">
        <v>32</v>
      </c>
      <c r="H52" s="131" t="s">
        <v>79</v>
      </c>
      <c r="I52" s="131" t="s">
        <v>51</v>
      </c>
      <c r="J52" s="254" t="s">
        <v>28</v>
      </c>
      <c r="K52" s="248">
        <f t="shared" si="11"/>
        <v>2813666.4979999997</v>
      </c>
      <c r="L52" s="249">
        <f t="shared" si="12"/>
        <v>496529.38199999998</v>
      </c>
      <c r="M52" s="250">
        <v>3310195.88</v>
      </c>
      <c r="N52" s="395">
        <v>3000000</v>
      </c>
      <c r="O52" s="319">
        <v>0.85</v>
      </c>
      <c r="P52" s="201"/>
      <c r="Q52" s="201"/>
      <c r="R52" s="317">
        <f t="shared" si="13"/>
        <v>1489588146000</v>
      </c>
      <c r="S52" s="319">
        <v>0.08</v>
      </c>
      <c r="T52" s="317">
        <f t="shared" si="14"/>
        <v>240000</v>
      </c>
      <c r="U52" s="169">
        <f t="shared" si="15"/>
        <v>-1489587889470.6179</v>
      </c>
      <c r="V52" s="181">
        <f t="shared" si="16"/>
        <v>-1489587649470.6179</v>
      </c>
      <c r="W52" s="131" t="s">
        <v>175</v>
      </c>
      <c r="X52" s="131" t="s">
        <v>176</v>
      </c>
      <c r="Y52" s="52" t="s">
        <v>177</v>
      </c>
      <c r="Z52" s="51">
        <v>45205</v>
      </c>
      <c r="AA52" s="131" t="s">
        <v>110</v>
      </c>
      <c r="AB52" s="52" t="s">
        <v>111</v>
      </c>
      <c r="AC52" s="52"/>
      <c r="AD52" s="201"/>
      <c r="AE52" s="201"/>
      <c r="AF52" s="201"/>
      <c r="AG52" s="201"/>
      <c r="AH52" s="201"/>
      <c r="AI52" s="201"/>
      <c r="AJ52" s="201"/>
      <c r="AK52" s="183"/>
      <c r="AL52" s="337"/>
      <c r="AM52" s="170">
        <v>6</v>
      </c>
      <c r="AN52" s="457" t="s">
        <v>116</v>
      </c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</row>
    <row r="53" spans="1:123" ht="102" customHeight="1">
      <c r="A53" s="439">
        <v>45376</v>
      </c>
      <c r="B53" s="51" t="s">
        <v>173</v>
      </c>
      <c r="C53" s="33" t="s">
        <v>147</v>
      </c>
      <c r="D53" s="131" t="s">
        <v>104</v>
      </c>
      <c r="E53" s="131" t="s">
        <v>168</v>
      </c>
      <c r="F53" s="33" t="s">
        <v>178</v>
      </c>
      <c r="G53" s="131" t="s">
        <v>32</v>
      </c>
      <c r="H53" s="131" t="s">
        <v>79</v>
      </c>
      <c r="I53" s="131" t="s">
        <v>51</v>
      </c>
      <c r="J53" s="254" t="s">
        <v>28</v>
      </c>
      <c r="K53" s="248">
        <f t="shared" si="11"/>
        <v>2303666.4979999997</v>
      </c>
      <c r="L53" s="249">
        <f t="shared" si="12"/>
        <v>406529.38199999998</v>
      </c>
      <c r="M53" s="250">
        <v>2710195.88</v>
      </c>
      <c r="N53" s="395">
        <v>2500000</v>
      </c>
      <c r="O53" s="319">
        <v>0.85</v>
      </c>
      <c r="P53" s="201"/>
      <c r="Q53" s="201"/>
      <c r="R53" s="317">
        <f t="shared" si="13"/>
        <v>1016323455000</v>
      </c>
      <c r="S53" s="319">
        <v>0.08</v>
      </c>
      <c r="T53" s="317">
        <f t="shared" si="14"/>
        <v>200000</v>
      </c>
      <c r="U53" s="169">
        <f t="shared" si="15"/>
        <v>-1016323248470.618</v>
      </c>
      <c r="V53" s="181">
        <f t="shared" si="16"/>
        <v>-1016323048470.618</v>
      </c>
      <c r="W53" s="131" t="s">
        <v>179</v>
      </c>
      <c r="X53" s="131" t="s">
        <v>180</v>
      </c>
      <c r="Y53" s="131" t="s">
        <v>181</v>
      </c>
      <c r="Z53" s="51">
        <v>45205</v>
      </c>
      <c r="AA53" s="131" t="s">
        <v>110</v>
      </c>
      <c r="AB53" s="52" t="s">
        <v>111</v>
      </c>
      <c r="AC53" s="52"/>
      <c r="AD53" s="201"/>
      <c r="AE53" s="201"/>
      <c r="AF53" s="201"/>
      <c r="AG53" s="201"/>
      <c r="AH53" s="201"/>
      <c r="AI53" s="201"/>
      <c r="AJ53" s="201"/>
      <c r="AK53" s="183"/>
      <c r="AL53" s="337"/>
      <c r="AM53" s="170">
        <v>3</v>
      </c>
      <c r="AN53" s="457" t="s">
        <v>116</v>
      </c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</row>
    <row r="54" spans="1:123" s="2" customFormat="1" ht="97.5" customHeight="1">
      <c r="A54" s="439">
        <v>45376</v>
      </c>
      <c r="B54" s="51" t="s">
        <v>173</v>
      </c>
      <c r="C54" s="33" t="s">
        <v>147</v>
      </c>
      <c r="D54" s="131" t="s">
        <v>104</v>
      </c>
      <c r="E54" s="131" t="s">
        <v>168</v>
      </c>
      <c r="F54" s="33" t="s">
        <v>182</v>
      </c>
      <c r="G54" s="131" t="s">
        <v>32</v>
      </c>
      <c r="H54" s="131" t="s">
        <v>79</v>
      </c>
      <c r="I54" s="131" t="s">
        <v>51</v>
      </c>
      <c r="J54" s="254" t="s">
        <v>28</v>
      </c>
      <c r="K54" s="248">
        <f t="shared" si="11"/>
        <v>2295000</v>
      </c>
      <c r="L54" s="249">
        <f t="shared" si="12"/>
        <v>405000</v>
      </c>
      <c r="M54" s="250">
        <v>2700000</v>
      </c>
      <c r="N54" s="395">
        <v>2500000</v>
      </c>
      <c r="O54" s="319">
        <v>0.85</v>
      </c>
      <c r="P54" s="199"/>
      <c r="Q54" s="199"/>
      <c r="R54" s="317">
        <f t="shared" si="13"/>
        <v>1012500000000</v>
      </c>
      <c r="S54" s="319">
        <v>0.08</v>
      </c>
      <c r="T54" s="317">
        <f t="shared" si="14"/>
        <v>200000</v>
      </c>
      <c r="U54" s="169">
        <f t="shared" si="15"/>
        <v>-1012499795000</v>
      </c>
      <c r="V54" s="181">
        <f t="shared" si="16"/>
        <v>-1012499595000</v>
      </c>
      <c r="W54" s="131" t="s">
        <v>183</v>
      </c>
      <c r="X54" s="131" t="s">
        <v>184</v>
      </c>
      <c r="Y54" s="131" t="s">
        <v>181</v>
      </c>
      <c r="Z54" s="51">
        <v>45205</v>
      </c>
      <c r="AA54" s="131" t="s">
        <v>110</v>
      </c>
      <c r="AB54" s="52" t="s">
        <v>111</v>
      </c>
      <c r="AC54" s="52"/>
      <c r="AD54" s="201"/>
      <c r="AE54" s="201"/>
      <c r="AF54" s="201"/>
      <c r="AG54" s="201"/>
      <c r="AH54" s="201"/>
      <c r="AI54" s="201"/>
      <c r="AJ54" s="201"/>
      <c r="AK54" s="183"/>
      <c r="AL54" s="337"/>
      <c r="AM54" s="170">
        <v>6</v>
      </c>
      <c r="AN54" s="458" t="s">
        <v>112</v>
      </c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</row>
    <row r="55" spans="1:123" ht="103.5" customHeight="1">
      <c r="A55" s="439">
        <v>45376</v>
      </c>
      <c r="B55" s="51" t="s">
        <v>173</v>
      </c>
      <c r="C55" s="33" t="s">
        <v>147</v>
      </c>
      <c r="D55" s="131" t="s">
        <v>104</v>
      </c>
      <c r="E55" s="131" t="s">
        <v>168</v>
      </c>
      <c r="F55" s="33" t="s">
        <v>185</v>
      </c>
      <c r="G55" s="131" t="s">
        <v>32</v>
      </c>
      <c r="H55" s="131" t="s">
        <v>79</v>
      </c>
      <c r="I55" s="131" t="s">
        <v>51</v>
      </c>
      <c r="J55" s="254" t="s">
        <v>28</v>
      </c>
      <c r="K55" s="248">
        <f t="shared" si="11"/>
        <v>2064926.3605</v>
      </c>
      <c r="L55" s="249">
        <f t="shared" si="12"/>
        <v>364398.76949999999</v>
      </c>
      <c r="M55" s="250">
        <v>2429325.13</v>
      </c>
      <c r="N55" s="395">
        <v>3000000</v>
      </c>
      <c r="O55" s="319">
        <v>0.85</v>
      </c>
      <c r="P55" s="201"/>
      <c r="Q55" s="201"/>
      <c r="R55" s="317">
        <f>+N55*L55</f>
        <v>1093196308500</v>
      </c>
      <c r="S55" s="319">
        <v>0.08</v>
      </c>
      <c r="T55" s="317">
        <f>+N55*S55</f>
        <v>240000</v>
      </c>
      <c r="U55" s="169">
        <f>+M55-K55-R55-T55</f>
        <v>-1093196184101.2305</v>
      </c>
      <c r="V55" s="181">
        <f>+T55+U55</f>
        <v>-1093195944101.2305</v>
      </c>
      <c r="W55" s="131" t="s">
        <v>186</v>
      </c>
      <c r="X55" s="131" t="s">
        <v>187</v>
      </c>
      <c r="Y55" s="131" t="s">
        <v>177</v>
      </c>
      <c r="Z55" s="51">
        <v>45205</v>
      </c>
      <c r="AA55" s="131" t="s">
        <v>110</v>
      </c>
      <c r="AB55" s="52" t="s">
        <v>111</v>
      </c>
      <c r="AC55" s="131" t="s">
        <v>188</v>
      </c>
      <c r="AD55" s="201"/>
      <c r="AE55" s="201"/>
      <c r="AF55" s="201"/>
      <c r="AG55" s="201"/>
      <c r="AH55" s="201"/>
      <c r="AI55" s="201"/>
      <c r="AJ55" s="201"/>
      <c r="AK55" s="183"/>
      <c r="AL55" s="337"/>
      <c r="AM55" s="170">
        <v>1</v>
      </c>
      <c r="AN55" s="457" t="s">
        <v>116</v>
      </c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</row>
    <row r="56" spans="1:123" ht="103.5" customHeight="1">
      <c r="A56" s="439">
        <v>45376</v>
      </c>
      <c r="B56" s="7">
        <v>45565</v>
      </c>
      <c r="C56" s="33" t="s">
        <v>147</v>
      </c>
      <c r="D56" s="131" t="s">
        <v>104</v>
      </c>
      <c r="E56" s="131" t="s">
        <v>168</v>
      </c>
      <c r="F56" s="33" t="s">
        <v>189</v>
      </c>
      <c r="G56" s="131" t="s">
        <v>32</v>
      </c>
      <c r="H56" s="131" t="s">
        <v>79</v>
      </c>
      <c r="I56" s="131" t="s">
        <v>51</v>
      </c>
      <c r="J56" s="254" t="s">
        <v>28</v>
      </c>
      <c r="K56" s="248">
        <f t="shared" si="11"/>
        <v>1557330.9</v>
      </c>
      <c r="L56" s="249">
        <f t="shared" si="12"/>
        <v>274823.09999999998</v>
      </c>
      <c r="M56" s="250">
        <v>1832154</v>
      </c>
      <c r="N56" s="395">
        <v>3000000</v>
      </c>
      <c r="O56" s="319">
        <v>0.85</v>
      </c>
      <c r="P56" s="201"/>
      <c r="Q56" s="201"/>
      <c r="R56" s="317">
        <f>+N56*L56</f>
        <v>824469299999.99988</v>
      </c>
      <c r="S56" s="319">
        <v>0.08</v>
      </c>
      <c r="T56" s="317">
        <f>+N56*S56</f>
        <v>240000</v>
      </c>
      <c r="U56" s="169">
        <f>+M56-K56-R56-T56</f>
        <v>-824469265176.8999</v>
      </c>
      <c r="V56" s="181">
        <f>+T56+U56</f>
        <v>-824469025176.8999</v>
      </c>
      <c r="W56" s="131" t="s">
        <v>186</v>
      </c>
      <c r="X56" s="131" t="s">
        <v>187</v>
      </c>
      <c r="Y56" s="131" t="s">
        <v>177</v>
      </c>
      <c r="Z56" s="51">
        <v>45205</v>
      </c>
      <c r="AA56" s="131" t="s">
        <v>110</v>
      </c>
      <c r="AB56" s="52" t="s">
        <v>111</v>
      </c>
      <c r="AC56" s="131" t="s">
        <v>188</v>
      </c>
      <c r="AD56" s="201"/>
      <c r="AE56" s="201"/>
      <c r="AF56" s="201"/>
      <c r="AG56" s="201"/>
      <c r="AH56" s="201"/>
      <c r="AI56" s="201"/>
      <c r="AJ56" s="201"/>
      <c r="AK56" s="183"/>
      <c r="AL56" s="337"/>
      <c r="AM56" s="52">
        <v>7</v>
      </c>
      <c r="AN56" s="457" t="s">
        <v>190</v>
      </c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</row>
    <row r="57" spans="1:123" ht="33.950000000000003" customHeight="1">
      <c r="A57" s="435" t="s">
        <v>28</v>
      </c>
      <c r="B57" s="35" t="s">
        <v>28</v>
      </c>
      <c r="C57" s="35"/>
      <c r="D57" s="35" t="s">
        <v>35</v>
      </c>
      <c r="E57" s="173"/>
      <c r="F57" s="173"/>
      <c r="G57" s="173"/>
      <c r="H57" s="173"/>
      <c r="I57" s="173"/>
      <c r="J57" s="369">
        <v>11884596.34</v>
      </c>
      <c r="K57" s="412">
        <f>K56+K55+K54+K53+K52+K51</f>
        <v>11884590.256499998</v>
      </c>
      <c r="L57" s="283">
        <f>L56+L55+L54+L53+L52+L51</f>
        <v>2097280.6335</v>
      </c>
      <c r="M57" s="418">
        <f>M56+M55+M54+M53+M52+M51</f>
        <v>13981870.890000001</v>
      </c>
      <c r="N57" s="396"/>
      <c r="O57" s="335"/>
      <c r="P57" s="199"/>
      <c r="Q57" s="199"/>
      <c r="R57" s="335"/>
      <c r="S57" s="335"/>
      <c r="T57" s="335"/>
      <c r="U57" s="335"/>
      <c r="V57" s="335"/>
      <c r="W57" s="338"/>
      <c r="X57" s="173"/>
      <c r="Y57" s="173"/>
      <c r="Z57" s="285">
        <v>45205</v>
      </c>
      <c r="AA57" s="173"/>
      <c r="AB57" s="199"/>
      <c r="AC57" s="199"/>
      <c r="AD57" s="199"/>
      <c r="AE57" s="199"/>
      <c r="AF57" s="199"/>
      <c r="AG57" s="199"/>
      <c r="AH57" s="199"/>
      <c r="AI57" s="199"/>
      <c r="AJ57" s="199"/>
      <c r="AK57" s="197">
        <f>K57/J57</f>
        <v>0.9999994881189207</v>
      </c>
      <c r="AL57" s="182">
        <f>+J57-K57</f>
        <v>6.0835000015795231</v>
      </c>
      <c r="AM57" s="53"/>
      <c r="AN57" s="445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</row>
    <row r="58" spans="1:123" s="155" customFormat="1" ht="67.5" customHeight="1">
      <c r="A58" s="557" t="s">
        <v>28</v>
      </c>
      <c r="B58" s="547" t="s">
        <v>28</v>
      </c>
      <c r="C58" s="187" t="s">
        <v>147</v>
      </c>
      <c r="D58" s="546" t="s">
        <v>191</v>
      </c>
      <c r="E58" s="546" t="s">
        <v>192</v>
      </c>
      <c r="F58" s="547" t="s">
        <v>585</v>
      </c>
      <c r="G58" s="546" t="s">
        <v>28</v>
      </c>
      <c r="H58" s="546" t="s">
        <v>28</v>
      </c>
      <c r="I58" s="546" t="s">
        <v>28</v>
      </c>
      <c r="J58" s="558" t="s">
        <v>28</v>
      </c>
      <c r="K58" s="559">
        <v>0</v>
      </c>
      <c r="L58" s="560">
        <v>0</v>
      </c>
      <c r="M58" s="422">
        <v>0</v>
      </c>
      <c r="N58" s="561"/>
      <c r="O58" s="562"/>
      <c r="P58" s="554"/>
      <c r="Q58" s="554"/>
      <c r="R58" s="562"/>
      <c r="S58" s="562"/>
      <c r="T58" s="562"/>
      <c r="U58" s="562"/>
      <c r="V58" s="562"/>
      <c r="W58" s="563"/>
      <c r="X58" s="546"/>
      <c r="Y58" s="546"/>
      <c r="Z58" s="555"/>
      <c r="AA58" s="546"/>
      <c r="AB58" s="554"/>
      <c r="AC58" s="554"/>
      <c r="AD58" s="554"/>
      <c r="AE58" s="554"/>
      <c r="AF58" s="554"/>
      <c r="AG58" s="554"/>
      <c r="AH58" s="554"/>
      <c r="AI58" s="554"/>
      <c r="AJ58" s="554"/>
      <c r="AK58" s="556"/>
      <c r="AL58" s="564"/>
      <c r="AM58" s="565"/>
      <c r="AN58" s="456"/>
    </row>
    <row r="59" spans="1:123" ht="33.950000000000003" customHeight="1">
      <c r="A59" s="435" t="s">
        <v>28</v>
      </c>
      <c r="B59" s="35" t="s">
        <v>28</v>
      </c>
      <c r="C59" s="35"/>
      <c r="D59" s="35" t="s">
        <v>35</v>
      </c>
      <c r="E59" s="173"/>
      <c r="F59" s="173"/>
      <c r="G59" s="173"/>
      <c r="H59" s="173"/>
      <c r="I59" s="173"/>
      <c r="J59" s="369">
        <v>4568013</v>
      </c>
      <c r="K59" s="412">
        <v>0</v>
      </c>
      <c r="L59" s="283">
        <v>0</v>
      </c>
      <c r="M59" s="418">
        <v>0</v>
      </c>
      <c r="N59" s="396"/>
      <c r="O59" s="335"/>
      <c r="P59" s="199"/>
      <c r="Q59" s="199"/>
      <c r="R59" s="335"/>
      <c r="S59" s="335"/>
      <c r="T59" s="335"/>
      <c r="U59" s="335"/>
      <c r="V59" s="335"/>
      <c r="W59" s="338"/>
      <c r="X59" s="173"/>
      <c r="Y59" s="173"/>
      <c r="Z59" s="285"/>
      <c r="AA59" s="173"/>
      <c r="AB59" s="199"/>
      <c r="AC59" s="199"/>
      <c r="AD59" s="199"/>
      <c r="AE59" s="199"/>
      <c r="AF59" s="199"/>
      <c r="AG59" s="199"/>
      <c r="AH59" s="199"/>
      <c r="AI59" s="199"/>
      <c r="AJ59" s="199"/>
      <c r="AK59" s="197">
        <f>K59/J59</f>
        <v>0</v>
      </c>
      <c r="AL59" s="182">
        <f>J59-K59</f>
        <v>4568013</v>
      </c>
      <c r="AM59" s="53"/>
      <c r="AN59" s="445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</row>
    <row r="60" spans="1:123" ht="90.95" customHeight="1">
      <c r="A60" s="439">
        <v>45205</v>
      </c>
      <c r="B60" s="7" t="s">
        <v>28</v>
      </c>
      <c r="C60" s="33" t="s">
        <v>147</v>
      </c>
      <c r="D60" s="131" t="s">
        <v>193</v>
      </c>
      <c r="E60" s="131" t="s">
        <v>194</v>
      </c>
      <c r="F60" s="281" t="s">
        <v>195</v>
      </c>
      <c r="G60" s="131" t="s">
        <v>32</v>
      </c>
      <c r="H60" s="131" t="s">
        <v>79</v>
      </c>
      <c r="I60" s="131" t="s">
        <v>51</v>
      </c>
      <c r="J60" s="254" t="s">
        <v>28</v>
      </c>
      <c r="K60" s="248">
        <f>M60*(0.85)</f>
        <v>7305259.5499999998</v>
      </c>
      <c r="L60" s="249">
        <f t="shared" si="1"/>
        <v>1289163.45</v>
      </c>
      <c r="M60" s="250">
        <v>8594423</v>
      </c>
      <c r="N60" s="386"/>
      <c r="O60" s="131"/>
      <c r="P60" s="201"/>
      <c r="Q60" s="201"/>
      <c r="R60" s="131"/>
      <c r="S60" s="131"/>
      <c r="T60" s="131"/>
      <c r="U60" s="131"/>
      <c r="V60" s="131"/>
      <c r="W60" s="317" t="s">
        <v>196</v>
      </c>
      <c r="X60" s="131" t="s">
        <v>197</v>
      </c>
      <c r="Y60" s="131" t="s">
        <v>198</v>
      </c>
      <c r="Z60" s="51">
        <v>45205</v>
      </c>
      <c r="AA60" s="131" t="s">
        <v>110</v>
      </c>
      <c r="AB60" s="52" t="s">
        <v>199</v>
      </c>
      <c r="AC60" s="52"/>
      <c r="AD60" s="201"/>
      <c r="AE60" s="201"/>
      <c r="AF60" s="201"/>
      <c r="AG60" s="201"/>
      <c r="AH60" s="201"/>
      <c r="AI60" s="201"/>
      <c r="AJ60" s="201"/>
      <c r="AK60" s="183" t="s">
        <v>200</v>
      </c>
      <c r="AL60" s="180"/>
      <c r="AM60" s="277">
        <v>1</v>
      </c>
      <c r="AN60" s="456" t="s">
        <v>201</v>
      </c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</row>
    <row r="61" spans="1:123" ht="35.450000000000003" customHeight="1">
      <c r="A61" s="435" t="s">
        <v>28</v>
      </c>
      <c r="B61" s="35" t="s">
        <v>28</v>
      </c>
      <c r="C61" s="35"/>
      <c r="D61" s="35" t="s">
        <v>35</v>
      </c>
      <c r="E61" s="173"/>
      <c r="F61" s="173"/>
      <c r="G61" s="173"/>
      <c r="H61" s="173"/>
      <c r="I61" s="173"/>
      <c r="J61" s="369">
        <v>7305259.5</v>
      </c>
      <c r="K61" s="412">
        <f>SUM(K60)</f>
        <v>7305259.5499999998</v>
      </c>
      <c r="L61" s="283">
        <f t="shared" si="1"/>
        <v>1289163.45</v>
      </c>
      <c r="M61" s="413">
        <f>SUM(M60)</f>
        <v>8594423</v>
      </c>
      <c r="N61" s="385"/>
      <c r="O61" s="173"/>
      <c r="P61" s="199"/>
      <c r="Q61" s="199"/>
      <c r="R61" s="173"/>
      <c r="S61" s="173"/>
      <c r="T61" s="173"/>
      <c r="U61" s="173"/>
      <c r="V61" s="173"/>
      <c r="W61" s="173"/>
      <c r="X61" s="173"/>
      <c r="Y61" s="173"/>
      <c r="Z61" s="285">
        <v>45205</v>
      </c>
      <c r="AA61" s="173"/>
      <c r="AB61" s="199"/>
      <c r="AC61" s="199"/>
      <c r="AD61" s="199"/>
      <c r="AE61" s="199"/>
      <c r="AF61" s="199"/>
      <c r="AG61" s="199"/>
      <c r="AH61" s="199"/>
      <c r="AI61" s="199"/>
      <c r="AJ61" s="199"/>
      <c r="AK61" s="197">
        <f>K61/J61</f>
        <v>1.0000000068443837</v>
      </c>
      <c r="AL61" s="182">
        <f>+J61-K61</f>
        <v>-4.9999999813735485E-2</v>
      </c>
      <c r="AM61" s="53"/>
      <c r="AN61" s="445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</row>
    <row r="62" spans="1:123" ht="150" customHeight="1">
      <c r="A62" s="439">
        <v>45205</v>
      </c>
      <c r="B62" s="7" t="s">
        <v>28</v>
      </c>
      <c r="C62" s="33" t="s">
        <v>147</v>
      </c>
      <c r="D62" s="131" t="s">
        <v>202</v>
      </c>
      <c r="E62" s="131" t="s">
        <v>203</v>
      </c>
      <c r="F62" s="33" t="s">
        <v>204</v>
      </c>
      <c r="G62" s="131" t="s">
        <v>33</v>
      </c>
      <c r="H62" s="131" t="s">
        <v>33</v>
      </c>
      <c r="I62" s="131" t="s">
        <v>51</v>
      </c>
      <c r="J62" s="370" t="s">
        <v>28</v>
      </c>
      <c r="K62" s="233">
        <f t="shared" si="8"/>
        <v>999999.5</v>
      </c>
      <c r="L62" s="169">
        <f t="shared" si="1"/>
        <v>176470.5</v>
      </c>
      <c r="M62" s="417">
        <v>1176470</v>
      </c>
      <c r="N62" s="395"/>
      <c r="O62" s="317"/>
      <c r="P62" s="201"/>
      <c r="Q62" s="201"/>
      <c r="R62" s="317"/>
      <c r="S62" s="317"/>
      <c r="T62" s="317"/>
      <c r="U62" s="317"/>
      <c r="V62" s="317"/>
      <c r="W62" s="131" t="s">
        <v>205</v>
      </c>
      <c r="X62" s="131" t="s">
        <v>206</v>
      </c>
      <c r="Y62" s="131">
        <v>2025</v>
      </c>
      <c r="Z62" s="51">
        <v>45205</v>
      </c>
      <c r="AA62" s="131" t="s">
        <v>207</v>
      </c>
      <c r="AB62" s="52"/>
      <c r="AC62" s="52"/>
      <c r="AD62" s="201"/>
      <c r="AE62" s="201"/>
      <c r="AF62" s="201"/>
      <c r="AG62" s="201"/>
      <c r="AH62" s="201"/>
      <c r="AI62" s="201"/>
      <c r="AJ62" s="201"/>
      <c r="AK62" s="183"/>
      <c r="AL62" s="180"/>
      <c r="AM62" s="277" t="s">
        <v>29</v>
      </c>
      <c r="AN62" s="457" t="s">
        <v>208</v>
      </c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</row>
    <row r="63" spans="1:123" ht="39.950000000000003" customHeight="1">
      <c r="A63" s="435" t="s">
        <v>28</v>
      </c>
      <c r="B63" s="35" t="s">
        <v>28</v>
      </c>
      <c r="C63" s="35"/>
      <c r="D63" s="35" t="s">
        <v>35</v>
      </c>
      <c r="E63" s="173"/>
      <c r="F63" s="173"/>
      <c r="G63" s="173"/>
      <c r="H63" s="173"/>
      <c r="I63" s="173"/>
      <c r="J63" s="371">
        <v>1000000</v>
      </c>
      <c r="K63" s="412">
        <f>SUM(K62)</f>
        <v>999999.5</v>
      </c>
      <c r="L63" s="283">
        <f t="shared" si="1"/>
        <v>176470.5</v>
      </c>
      <c r="M63" s="413">
        <f>SUM(M62)</f>
        <v>1176470</v>
      </c>
      <c r="N63" s="396"/>
      <c r="O63" s="335"/>
      <c r="P63" s="199"/>
      <c r="Q63" s="199"/>
      <c r="R63" s="335"/>
      <c r="S63" s="335"/>
      <c r="T63" s="335"/>
      <c r="U63" s="335"/>
      <c r="V63" s="335"/>
      <c r="W63" s="173"/>
      <c r="X63" s="173"/>
      <c r="Y63" s="173"/>
      <c r="Z63" s="285">
        <v>45205</v>
      </c>
      <c r="AA63" s="173"/>
      <c r="AB63" s="53"/>
      <c r="AC63" s="53"/>
      <c r="AD63" s="199"/>
      <c r="AE63" s="199"/>
      <c r="AF63" s="199"/>
      <c r="AG63" s="199"/>
      <c r="AH63" s="199"/>
      <c r="AI63" s="199"/>
      <c r="AJ63" s="199"/>
      <c r="AK63" s="197">
        <f>K63/J63</f>
        <v>0.99999950000000004</v>
      </c>
      <c r="AL63" s="182">
        <f>+J63-K63</f>
        <v>0.5</v>
      </c>
      <c r="AM63" s="199"/>
      <c r="AN63" s="445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</row>
    <row r="64" spans="1:123" s="156" customFormat="1" ht="114" customHeight="1">
      <c r="A64" s="454" t="s">
        <v>28</v>
      </c>
      <c r="B64" s="185" t="s">
        <v>28</v>
      </c>
      <c r="C64" s="187" t="s">
        <v>209</v>
      </c>
      <c r="D64" s="188" t="s">
        <v>210</v>
      </c>
      <c r="E64" s="188" t="s">
        <v>211</v>
      </c>
      <c r="F64" s="187" t="s">
        <v>212</v>
      </c>
      <c r="G64" s="277"/>
      <c r="H64" s="277"/>
      <c r="I64" s="277"/>
      <c r="J64" s="376" t="s">
        <v>28</v>
      </c>
      <c r="K64" s="248">
        <v>0</v>
      </c>
      <c r="L64" s="249">
        <v>0</v>
      </c>
      <c r="M64" s="423">
        <v>0</v>
      </c>
      <c r="N64" s="397"/>
      <c r="O64" s="339"/>
      <c r="P64" s="340"/>
      <c r="Q64" s="340"/>
      <c r="R64" s="339"/>
      <c r="S64" s="339"/>
      <c r="T64" s="339"/>
      <c r="U64" s="339"/>
      <c r="V64" s="339"/>
      <c r="W64" s="339"/>
      <c r="X64" s="339"/>
      <c r="Y64" s="339"/>
      <c r="Z64" s="341">
        <v>45205</v>
      </c>
      <c r="AA64" s="339"/>
      <c r="AB64" s="342" t="s">
        <v>213</v>
      </c>
      <c r="AC64" s="339"/>
      <c r="AD64" s="340"/>
      <c r="AE64" s="340"/>
      <c r="AF64" s="340"/>
      <c r="AG64" s="340"/>
      <c r="AH64" s="340"/>
      <c r="AI64" s="340"/>
      <c r="AJ64" s="340"/>
      <c r="AK64" s="343"/>
      <c r="AL64" s="344"/>
      <c r="AM64" s="343">
        <v>1</v>
      </c>
      <c r="AN64" s="459" t="s">
        <v>214</v>
      </c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5"/>
      <c r="BN64" s="155"/>
      <c r="BO64" s="155"/>
      <c r="BP64" s="155"/>
      <c r="BQ64" s="155"/>
      <c r="BR64" s="155"/>
      <c r="BS64" s="155"/>
      <c r="BT64" s="155"/>
      <c r="BU64" s="155"/>
      <c r="BV64" s="155"/>
      <c r="BW64" s="155"/>
      <c r="BX64" s="155"/>
      <c r="BY64" s="155"/>
      <c r="BZ64" s="155"/>
      <c r="CA64" s="155"/>
      <c r="CB64" s="155"/>
      <c r="CC64" s="155"/>
      <c r="CD64" s="155"/>
      <c r="CE64" s="155"/>
      <c r="CF64" s="155"/>
      <c r="CG64" s="155"/>
      <c r="CH64" s="155"/>
      <c r="CI64" s="155"/>
      <c r="CJ64" s="155"/>
      <c r="CK64" s="155"/>
      <c r="CL64" s="155"/>
      <c r="CM64" s="155"/>
    </row>
    <row r="65" spans="1:123" s="2" customFormat="1" ht="35.450000000000003" customHeight="1">
      <c r="A65" s="450" t="s">
        <v>28</v>
      </c>
      <c r="B65" s="53" t="s">
        <v>28</v>
      </c>
      <c r="C65" s="35"/>
      <c r="D65" s="35" t="s">
        <v>35</v>
      </c>
      <c r="E65" s="173"/>
      <c r="F65" s="173"/>
      <c r="G65" s="53"/>
      <c r="H65" s="53"/>
      <c r="I65" s="53"/>
      <c r="J65" s="377">
        <v>1384901</v>
      </c>
      <c r="K65" s="412">
        <f>SUM(K64)</f>
        <v>0</v>
      </c>
      <c r="L65" s="283">
        <f t="shared" si="1"/>
        <v>0</v>
      </c>
      <c r="M65" s="413">
        <f>SUM(M64)</f>
        <v>0</v>
      </c>
      <c r="N65" s="389"/>
      <c r="O65" s="321"/>
      <c r="P65" s="199"/>
      <c r="Q65" s="199"/>
      <c r="R65" s="321"/>
      <c r="S65" s="321"/>
      <c r="T65" s="321"/>
      <c r="U65" s="321"/>
      <c r="V65" s="321"/>
      <c r="W65" s="199"/>
      <c r="X65" s="199"/>
      <c r="Y65" s="199"/>
      <c r="Z65" s="285">
        <v>45205</v>
      </c>
      <c r="AA65" s="199"/>
      <c r="AB65" s="321"/>
      <c r="AC65" s="199"/>
      <c r="AD65" s="199"/>
      <c r="AE65" s="199"/>
      <c r="AF65" s="199"/>
      <c r="AG65" s="199"/>
      <c r="AH65" s="199"/>
      <c r="AI65" s="199"/>
      <c r="AJ65" s="199"/>
      <c r="AK65" s="197">
        <f>K65/J65</f>
        <v>0</v>
      </c>
      <c r="AL65" s="182">
        <f>J65-K65</f>
        <v>1384901</v>
      </c>
      <c r="AM65" s="199"/>
      <c r="AN65" s="445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</row>
    <row r="66" spans="1:123" s="156" customFormat="1" ht="150" customHeight="1">
      <c r="A66" s="454">
        <v>45205</v>
      </c>
      <c r="B66" s="288" t="s">
        <v>48</v>
      </c>
      <c r="C66" s="187" t="s">
        <v>209</v>
      </c>
      <c r="D66" s="288" t="s">
        <v>215</v>
      </c>
      <c r="E66" s="188" t="s">
        <v>216</v>
      </c>
      <c r="F66" s="187" t="s">
        <v>588</v>
      </c>
      <c r="G66" s="188"/>
      <c r="H66" s="188"/>
      <c r="I66" s="188"/>
      <c r="J66" s="529"/>
      <c r="K66" s="248"/>
      <c r="L66" s="249"/>
      <c r="M66" s="530">
        <v>0</v>
      </c>
      <c r="N66" s="531"/>
      <c r="O66" s="532"/>
      <c r="P66" s="279"/>
      <c r="Q66" s="279"/>
      <c r="R66" s="532"/>
      <c r="S66" s="532"/>
      <c r="T66" s="532"/>
      <c r="U66" s="532"/>
      <c r="V66" s="532"/>
      <c r="W66" s="188" t="s">
        <v>217</v>
      </c>
      <c r="X66" s="188" t="s">
        <v>218</v>
      </c>
      <c r="Y66" s="188">
        <v>2025</v>
      </c>
      <c r="Z66" s="288">
        <v>45205</v>
      </c>
      <c r="AA66" s="188" t="s">
        <v>52</v>
      </c>
      <c r="AB66" s="188" t="s">
        <v>219</v>
      </c>
      <c r="AC66" s="277"/>
      <c r="AD66" s="279"/>
      <c r="AE66" s="279"/>
      <c r="AF66" s="279"/>
      <c r="AG66" s="279"/>
      <c r="AH66" s="279"/>
      <c r="AI66" s="279"/>
      <c r="AJ66" s="279"/>
      <c r="AK66" s="328"/>
      <c r="AL66" s="278"/>
      <c r="AM66" s="328">
        <v>6</v>
      </c>
      <c r="AN66" s="456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155"/>
      <c r="BN66" s="155"/>
      <c r="BO66" s="155"/>
      <c r="BP66" s="155"/>
      <c r="BQ66" s="155"/>
      <c r="BR66" s="155"/>
      <c r="BS66" s="155"/>
      <c r="BT66" s="155"/>
      <c r="BU66" s="155"/>
      <c r="BV66" s="155"/>
      <c r="BW66" s="155"/>
      <c r="BX66" s="155"/>
      <c r="BY66" s="155"/>
      <c r="BZ66" s="155"/>
      <c r="CA66" s="155"/>
      <c r="CB66" s="155"/>
      <c r="CC66" s="155"/>
      <c r="CD66" s="155"/>
      <c r="CE66" s="155"/>
      <c r="CF66" s="155"/>
      <c r="CG66" s="155"/>
      <c r="CH66" s="155"/>
      <c r="CI66" s="155"/>
      <c r="CJ66" s="155"/>
      <c r="CK66" s="155"/>
      <c r="CL66" s="155"/>
      <c r="CM66" s="155"/>
    </row>
    <row r="67" spans="1:123" ht="26.1" customHeight="1">
      <c r="A67" s="435" t="s">
        <v>28</v>
      </c>
      <c r="B67" s="35" t="s">
        <v>28</v>
      </c>
      <c r="C67" s="35"/>
      <c r="D67" s="35" t="s">
        <v>35</v>
      </c>
      <c r="E67" s="173"/>
      <c r="F67" s="173"/>
      <c r="G67" s="173"/>
      <c r="H67" s="173"/>
      <c r="I67" s="173"/>
      <c r="J67" s="374">
        <v>13468677.119999999</v>
      </c>
      <c r="K67" s="412">
        <f>SUM(K66:K66)</f>
        <v>0</v>
      </c>
      <c r="L67" s="283">
        <f>SUM(L66:L66)</f>
        <v>0</v>
      </c>
      <c r="M67" s="413">
        <f>SUM(M66:M66)</f>
        <v>0</v>
      </c>
      <c r="N67" s="393"/>
      <c r="O67" s="323"/>
      <c r="P67" s="199"/>
      <c r="Q67" s="199"/>
      <c r="R67" s="323"/>
      <c r="S67" s="323"/>
      <c r="T67" s="323"/>
      <c r="U67" s="323"/>
      <c r="V67" s="323"/>
      <c r="W67" s="173"/>
      <c r="X67" s="173"/>
      <c r="Y67" s="173"/>
      <c r="Z67" s="285">
        <v>45205</v>
      </c>
      <c r="AA67" s="173"/>
      <c r="AB67" s="173"/>
      <c r="AC67" s="199"/>
      <c r="AD67" s="199"/>
      <c r="AE67" s="199"/>
      <c r="AF67" s="199"/>
      <c r="AG67" s="199"/>
      <c r="AH67" s="199"/>
      <c r="AI67" s="199"/>
      <c r="AJ67" s="199"/>
      <c r="AK67" s="197">
        <f>K67/J67</f>
        <v>0</v>
      </c>
      <c r="AL67" s="182">
        <f>J67-K67</f>
        <v>13468677.119999999</v>
      </c>
      <c r="AM67" s="199"/>
      <c r="AN67" s="445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</row>
    <row r="68" spans="1:123" ht="150" customHeight="1">
      <c r="A68" s="439">
        <v>45205</v>
      </c>
      <c r="B68" s="7" t="s">
        <v>28</v>
      </c>
      <c r="C68" s="33" t="s">
        <v>209</v>
      </c>
      <c r="D68" s="131" t="s">
        <v>220</v>
      </c>
      <c r="E68" s="131" t="s">
        <v>221</v>
      </c>
      <c r="F68" s="33" t="s">
        <v>222</v>
      </c>
      <c r="G68" s="131" t="s">
        <v>223</v>
      </c>
      <c r="H68" s="131" t="s">
        <v>224</v>
      </c>
      <c r="I68" s="131" t="s">
        <v>51</v>
      </c>
      <c r="J68" s="254" t="s">
        <v>28</v>
      </c>
      <c r="K68" s="233">
        <f t="shared" si="8"/>
        <v>21250</v>
      </c>
      <c r="L68" s="169">
        <f t="shared" si="1"/>
        <v>3750</v>
      </c>
      <c r="M68" s="417">
        <v>25000</v>
      </c>
      <c r="N68" s="395"/>
      <c r="O68" s="317"/>
      <c r="P68" s="201"/>
      <c r="Q68" s="201"/>
      <c r="R68" s="317"/>
      <c r="S68" s="317"/>
      <c r="T68" s="317"/>
      <c r="U68" s="317"/>
      <c r="V68" s="317"/>
      <c r="W68" s="131"/>
      <c r="X68" s="131" t="s">
        <v>225</v>
      </c>
      <c r="Y68" s="52"/>
      <c r="Z68" s="51">
        <v>45205</v>
      </c>
      <c r="AA68" s="131"/>
      <c r="AB68" s="131" t="s">
        <v>226</v>
      </c>
      <c r="AC68" s="52"/>
      <c r="AD68" s="201"/>
      <c r="AE68" s="201"/>
      <c r="AF68" s="201"/>
      <c r="AG68" s="201"/>
      <c r="AH68" s="201"/>
      <c r="AI68" s="201"/>
      <c r="AJ68" s="201"/>
      <c r="AK68" s="183"/>
      <c r="AL68" s="180"/>
      <c r="AM68" s="183">
        <v>1</v>
      </c>
      <c r="AN68" s="442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</row>
    <row r="69" spans="1:123" ht="150" customHeight="1">
      <c r="A69" s="439">
        <v>45205</v>
      </c>
      <c r="B69" s="7" t="s">
        <v>28</v>
      </c>
      <c r="C69" s="33" t="s">
        <v>209</v>
      </c>
      <c r="D69" s="131" t="s">
        <v>220</v>
      </c>
      <c r="E69" s="131" t="s">
        <v>221</v>
      </c>
      <c r="F69" s="34" t="s">
        <v>227</v>
      </c>
      <c r="G69" s="172" t="s">
        <v>25</v>
      </c>
      <c r="H69" s="172" t="s">
        <v>228</v>
      </c>
      <c r="I69" s="172" t="s">
        <v>53</v>
      </c>
      <c r="J69" s="375" t="s">
        <v>28</v>
      </c>
      <c r="K69" s="233">
        <f t="shared" si="8"/>
        <v>850000</v>
      </c>
      <c r="L69" s="169">
        <f t="shared" si="1"/>
        <v>150000</v>
      </c>
      <c r="M69" s="424">
        <v>1000000</v>
      </c>
      <c r="N69" s="384"/>
      <c r="O69" s="169"/>
      <c r="P69" s="201"/>
      <c r="Q69" s="201"/>
      <c r="R69" s="169"/>
      <c r="S69" s="169"/>
      <c r="T69" s="169"/>
      <c r="U69" s="169"/>
      <c r="V69" s="169"/>
      <c r="W69" s="131" t="s">
        <v>229</v>
      </c>
      <c r="X69" s="131" t="s">
        <v>230</v>
      </c>
      <c r="Y69" s="131"/>
      <c r="Z69" s="51">
        <v>45205</v>
      </c>
      <c r="AA69" s="131" t="s">
        <v>231</v>
      </c>
      <c r="AB69" s="131" t="s">
        <v>232</v>
      </c>
      <c r="AC69" s="52"/>
      <c r="AD69" s="201"/>
      <c r="AE69" s="201"/>
      <c r="AF69" s="201"/>
      <c r="AG69" s="201"/>
      <c r="AH69" s="201"/>
      <c r="AI69" s="201"/>
      <c r="AJ69" s="201"/>
      <c r="AK69" s="183"/>
      <c r="AL69" s="180"/>
      <c r="AM69" s="183">
        <v>1</v>
      </c>
      <c r="AN69" s="442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</row>
    <row r="70" spans="1:123" ht="150" customHeight="1">
      <c r="A70" s="439">
        <v>45205</v>
      </c>
      <c r="B70" s="7" t="s">
        <v>28</v>
      </c>
      <c r="C70" s="33" t="s">
        <v>209</v>
      </c>
      <c r="D70" s="131" t="s">
        <v>220</v>
      </c>
      <c r="E70" s="131" t="s">
        <v>221</v>
      </c>
      <c r="F70" s="34" t="s">
        <v>233</v>
      </c>
      <c r="G70" s="172" t="s">
        <v>25</v>
      </c>
      <c r="H70" s="172" t="s">
        <v>234</v>
      </c>
      <c r="I70" s="172" t="s">
        <v>51</v>
      </c>
      <c r="J70" s="375" t="s">
        <v>28</v>
      </c>
      <c r="K70" s="233">
        <f t="shared" si="8"/>
        <v>1700000</v>
      </c>
      <c r="L70" s="169">
        <f t="shared" si="1"/>
        <v>300000</v>
      </c>
      <c r="M70" s="424">
        <v>2000000</v>
      </c>
      <c r="N70" s="384"/>
      <c r="O70" s="169"/>
      <c r="P70" s="201"/>
      <c r="Q70" s="201"/>
      <c r="R70" s="169"/>
      <c r="S70" s="169"/>
      <c r="T70" s="169"/>
      <c r="U70" s="169"/>
      <c r="V70" s="169"/>
      <c r="W70" s="131" t="s">
        <v>229</v>
      </c>
      <c r="X70" s="131" t="s">
        <v>235</v>
      </c>
      <c r="Y70" s="131"/>
      <c r="Z70" s="51">
        <v>45205</v>
      </c>
      <c r="AA70" s="131" t="s">
        <v>231</v>
      </c>
      <c r="AB70" s="131" t="s">
        <v>232</v>
      </c>
      <c r="AC70" s="52"/>
      <c r="AD70" s="201"/>
      <c r="AE70" s="201"/>
      <c r="AF70" s="201"/>
      <c r="AG70" s="201"/>
      <c r="AH70" s="201"/>
      <c r="AI70" s="201"/>
      <c r="AJ70" s="201"/>
      <c r="AK70" s="183"/>
      <c r="AL70" s="180"/>
      <c r="AM70" s="183">
        <v>1</v>
      </c>
      <c r="AN70" s="442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</row>
    <row r="71" spans="1:123" ht="150" customHeight="1">
      <c r="A71" s="439">
        <v>45205</v>
      </c>
      <c r="B71" s="7" t="s">
        <v>28</v>
      </c>
      <c r="C71" s="33" t="s">
        <v>209</v>
      </c>
      <c r="D71" s="131" t="s">
        <v>220</v>
      </c>
      <c r="E71" s="131" t="s">
        <v>221</v>
      </c>
      <c r="F71" s="33" t="s">
        <v>236</v>
      </c>
      <c r="G71" s="131" t="s">
        <v>223</v>
      </c>
      <c r="H71" s="131" t="s">
        <v>237</v>
      </c>
      <c r="I71" s="131" t="s">
        <v>40</v>
      </c>
      <c r="J71" s="254" t="s">
        <v>28</v>
      </c>
      <c r="K71" s="233">
        <f t="shared" si="8"/>
        <v>1700000</v>
      </c>
      <c r="L71" s="169">
        <f t="shared" si="1"/>
        <v>300000</v>
      </c>
      <c r="M71" s="417">
        <v>2000000</v>
      </c>
      <c r="N71" s="395"/>
      <c r="O71" s="317"/>
      <c r="P71" s="201"/>
      <c r="Q71" s="201"/>
      <c r="R71" s="317"/>
      <c r="S71" s="317"/>
      <c r="T71" s="317"/>
      <c r="U71" s="317"/>
      <c r="V71" s="317"/>
      <c r="W71" s="131"/>
      <c r="X71" s="131"/>
      <c r="Y71" s="131"/>
      <c r="Z71" s="51">
        <v>45205</v>
      </c>
      <c r="AA71" s="131"/>
      <c r="AB71" s="52" t="s">
        <v>238</v>
      </c>
      <c r="AC71" s="52"/>
      <c r="AD71" s="201"/>
      <c r="AE71" s="201"/>
      <c r="AF71" s="201"/>
      <c r="AG71" s="201"/>
      <c r="AH71" s="201"/>
      <c r="AI71" s="201"/>
      <c r="AJ71" s="201"/>
      <c r="AK71" s="183"/>
      <c r="AL71" s="180"/>
      <c r="AM71" s="183">
        <v>4</v>
      </c>
      <c r="AN71" s="442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</row>
    <row r="72" spans="1:123" ht="33" customHeight="1">
      <c r="A72" s="435" t="s">
        <v>28</v>
      </c>
      <c r="B72" s="35" t="s">
        <v>28</v>
      </c>
      <c r="C72" s="35"/>
      <c r="D72" s="35" t="s">
        <v>35</v>
      </c>
      <c r="E72" s="173"/>
      <c r="F72" s="173"/>
      <c r="G72" s="173"/>
      <c r="H72" s="173"/>
      <c r="I72" s="173"/>
      <c r="J72" s="369">
        <v>4509541</v>
      </c>
      <c r="K72" s="412">
        <f>SUM(K68:K71)</f>
        <v>4271250</v>
      </c>
      <c r="L72" s="283">
        <f>L68+L69+L70+L71</f>
        <v>753750</v>
      </c>
      <c r="M72" s="413">
        <f>SUM(M68:M71)</f>
        <v>5025000</v>
      </c>
      <c r="N72" s="398"/>
      <c r="O72" s="345"/>
      <c r="P72" s="199"/>
      <c r="Q72" s="199"/>
      <c r="R72" s="345"/>
      <c r="S72" s="345"/>
      <c r="T72" s="345"/>
      <c r="U72" s="345"/>
      <c r="V72" s="345"/>
      <c r="W72" s="173"/>
      <c r="X72" s="346"/>
      <c r="Y72" s="173"/>
      <c r="Z72" s="285">
        <v>45205</v>
      </c>
      <c r="AA72" s="173"/>
      <c r="AB72" s="173"/>
      <c r="AC72" s="199"/>
      <c r="AD72" s="199"/>
      <c r="AE72" s="199"/>
      <c r="AF72" s="199"/>
      <c r="AG72" s="199"/>
      <c r="AH72" s="199"/>
      <c r="AI72" s="199"/>
      <c r="AJ72" s="199"/>
      <c r="AK72" s="197">
        <f>K72/J72</f>
        <v>0.94715848020896143</v>
      </c>
      <c r="AL72" s="182">
        <f>J72-K72</f>
        <v>238291</v>
      </c>
      <c r="AM72" s="321" t="s">
        <v>239</v>
      </c>
      <c r="AN72" s="445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</row>
    <row r="73" spans="1:123" ht="159" customHeight="1">
      <c r="A73" s="443" t="s">
        <v>28</v>
      </c>
      <c r="B73" s="33" t="s">
        <v>28</v>
      </c>
      <c r="C73" s="33" t="s">
        <v>209</v>
      </c>
      <c r="D73" s="131" t="s">
        <v>240</v>
      </c>
      <c r="E73" s="131" t="s">
        <v>241</v>
      </c>
      <c r="F73" s="33" t="s">
        <v>242</v>
      </c>
      <c r="G73" s="131" t="s">
        <v>28</v>
      </c>
      <c r="H73" s="131" t="s">
        <v>28</v>
      </c>
      <c r="I73" s="131" t="s">
        <v>28</v>
      </c>
      <c r="J73" s="254" t="s">
        <v>28</v>
      </c>
      <c r="K73" s="233">
        <v>0</v>
      </c>
      <c r="L73" s="169">
        <v>0</v>
      </c>
      <c r="M73" s="234">
        <v>0</v>
      </c>
      <c r="N73" s="399"/>
      <c r="O73" s="347"/>
      <c r="P73" s="201"/>
      <c r="Q73" s="201"/>
      <c r="R73" s="347"/>
      <c r="S73" s="347"/>
      <c r="T73" s="347"/>
      <c r="U73" s="347"/>
      <c r="V73" s="347"/>
      <c r="W73" s="131"/>
      <c r="X73" s="348"/>
      <c r="Y73" s="131"/>
      <c r="Z73" s="51"/>
      <c r="AA73" s="131"/>
      <c r="AB73" s="131"/>
      <c r="AC73" s="201"/>
      <c r="AD73" s="201"/>
      <c r="AE73" s="201"/>
      <c r="AF73" s="201"/>
      <c r="AG73" s="201"/>
      <c r="AH73" s="201"/>
      <c r="AI73" s="201"/>
      <c r="AJ73" s="201"/>
      <c r="AK73" s="196"/>
      <c r="AL73" s="180"/>
      <c r="AM73" s="349"/>
      <c r="AN73" s="442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</row>
    <row r="74" spans="1:123" ht="33" customHeight="1">
      <c r="A74" s="435" t="s">
        <v>28</v>
      </c>
      <c r="B74" s="35" t="s">
        <v>28</v>
      </c>
      <c r="C74" s="35"/>
      <c r="D74" s="35" t="s">
        <v>35</v>
      </c>
      <c r="E74" s="173"/>
      <c r="F74" s="173"/>
      <c r="G74" s="173"/>
      <c r="H74" s="173"/>
      <c r="I74" s="173"/>
      <c r="J74" s="369">
        <v>4300000</v>
      </c>
      <c r="K74" s="412">
        <v>0</v>
      </c>
      <c r="L74" s="283">
        <v>0</v>
      </c>
      <c r="M74" s="413">
        <v>0</v>
      </c>
      <c r="N74" s="398"/>
      <c r="O74" s="345"/>
      <c r="P74" s="199"/>
      <c r="Q74" s="199"/>
      <c r="R74" s="345"/>
      <c r="S74" s="345"/>
      <c r="T74" s="345"/>
      <c r="U74" s="345"/>
      <c r="V74" s="345"/>
      <c r="W74" s="173"/>
      <c r="X74" s="346"/>
      <c r="Y74" s="173"/>
      <c r="Z74" s="285"/>
      <c r="AA74" s="173"/>
      <c r="AB74" s="173"/>
      <c r="AC74" s="199"/>
      <c r="AD74" s="199"/>
      <c r="AE74" s="199"/>
      <c r="AF74" s="199"/>
      <c r="AG74" s="199"/>
      <c r="AH74" s="199"/>
      <c r="AI74" s="199"/>
      <c r="AJ74" s="199"/>
      <c r="AK74" s="197">
        <f>K74/J74</f>
        <v>0</v>
      </c>
      <c r="AL74" s="182">
        <f>J74-K74</f>
        <v>4300000</v>
      </c>
      <c r="AM74" s="321"/>
      <c r="AN74" s="445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</row>
    <row r="75" spans="1:123" ht="150" customHeight="1">
      <c r="A75" s="439">
        <v>45205</v>
      </c>
      <c r="B75" s="7" t="s">
        <v>28</v>
      </c>
      <c r="C75" s="33" t="s">
        <v>209</v>
      </c>
      <c r="D75" s="131" t="s">
        <v>243</v>
      </c>
      <c r="E75" s="131" t="s">
        <v>244</v>
      </c>
      <c r="F75" s="33" t="s">
        <v>245</v>
      </c>
      <c r="G75" s="131" t="s">
        <v>223</v>
      </c>
      <c r="H75" s="131" t="s">
        <v>246</v>
      </c>
      <c r="I75" s="131" t="s">
        <v>40</v>
      </c>
      <c r="J75" s="254" t="s">
        <v>28</v>
      </c>
      <c r="K75" s="233">
        <f t="shared" ref="K75" si="17">M75*(0.85)</f>
        <v>1300000.2</v>
      </c>
      <c r="L75" s="169">
        <f>M75*(0.15)</f>
        <v>229411.8</v>
      </c>
      <c r="M75" s="417">
        <v>1529412</v>
      </c>
      <c r="N75" s="395"/>
      <c r="O75" s="317"/>
      <c r="P75" s="201"/>
      <c r="Q75" s="201"/>
      <c r="R75" s="348"/>
      <c r="S75" s="348"/>
      <c r="T75" s="348"/>
      <c r="U75" s="348"/>
      <c r="V75" s="348"/>
      <c r="W75" s="52" t="s">
        <v>247</v>
      </c>
      <c r="X75" s="131" t="s">
        <v>248</v>
      </c>
      <c r="Y75" s="131"/>
      <c r="Z75" s="51">
        <v>45205</v>
      </c>
      <c r="AA75" s="131"/>
      <c r="AB75" s="131" t="s">
        <v>249</v>
      </c>
      <c r="AC75" s="52"/>
      <c r="AD75" s="201"/>
      <c r="AE75" s="201"/>
      <c r="AF75" s="201"/>
      <c r="AG75" s="201"/>
      <c r="AH75" s="201"/>
      <c r="AI75" s="201"/>
      <c r="AJ75" s="201"/>
      <c r="AK75" s="183"/>
      <c r="AL75" s="180"/>
      <c r="AM75" s="183">
        <v>5</v>
      </c>
      <c r="AN75" s="460" t="s">
        <v>250</v>
      </c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</row>
    <row r="76" spans="1:123" ht="150" customHeight="1">
      <c r="A76" s="439">
        <v>45205</v>
      </c>
      <c r="B76" s="7" t="s">
        <v>28</v>
      </c>
      <c r="C76" s="33" t="s">
        <v>209</v>
      </c>
      <c r="D76" s="131" t="s">
        <v>243</v>
      </c>
      <c r="E76" s="131" t="s">
        <v>244</v>
      </c>
      <c r="F76" s="33" t="s">
        <v>251</v>
      </c>
      <c r="G76" s="131" t="s">
        <v>223</v>
      </c>
      <c r="H76" s="131" t="s">
        <v>252</v>
      </c>
      <c r="I76" s="131" t="s">
        <v>40</v>
      </c>
      <c r="J76" s="254" t="s">
        <v>28</v>
      </c>
      <c r="K76" s="233">
        <f>M76*(0.85)</f>
        <v>1300000.2</v>
      </c>
      <c r="L76" s="169">
        <f>M76*(0.15)</f>
        <v>229411.8</v>
      </c>
      <c r="M76" s="417">
        <v>1529412</v>
      </c>
      <c r="N76" s="395"/>
      <c r="O76" s="317"/>
      <c r="P76" s="201"/>
      <c r="Q76" s="201"/>
      <c r="R76" s="348"/>
      <c r="S76" s="348"/>
      <c r="T76" s="348"/>
      <c r="U76" s="348"/>
      <c r="V76" s="348"/>
      <c r="W76" s="52" t="s">
        <v>247</v>
      </c>
      <c r="X76" s="131" t="s">
        <v>248</v>
      </c>
      <c r="Y76" s="131"/>
      <c r="Z76" s="51">
        <v>45205</v>
      </c>
      <c r="AA76" s="131"/>
      <c r="AB76" s="131" t="s">
        <v>249</v>
      </c>
      <c r="AC76" s="52"/>
      <c r="AD76" s="201"/>
      <c r="AE76" s="201"/>
      <c r="AF76" s="201"/>
      <c r="AG76" s="201"/>
      <c r="AH76" s="201"/>
      <c r="AI76" s="201"/>
      <c r="AJ76" s="201"/>
      <c r="AK76" s="183"/>
      <c r="AL76" s="180"/>
      <c r="AM76" s="183">
        <v>5</v>
      </c>
      <c r="AN76" s="460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</row>
    <row r="77" spans="1:123" ht="150" customHeight="1">
      <c r="A77" s="439">
        <v>45205</v>
      </c>
      <c r="B77" s="7" t="s">
        <v>28</v>
      </c>
      <c r="C77" s="33" t="s">
        <v>209</v>
      </c>
      <c r="D77" s="131" t="s">
        <v>243</v>
      </c>
      <c r="E77" s="131" t="s">
        <v>244</v>
      </c>
      <c r="F77" s="33" t="s">
        <v>253</v>
      </c>
      <c r="G77" s="131" t="s">
        <v>223</v>
      </c>
      <c r="H77" s="131" t="s">
        <v>254</v>
      </c>
      <c r="I77" s="131" t="s">
        <v>51</v>
      </c>
      <c r="J77" s="254" t="s">
        <v>28</v>
      </c>
      <c r="K77" s="233">
        <f>M77*(0.85)</f>
        <v>1300000.2</v>
      </c>
      <c r="L77" s="169">
        <f>M77*(0.15)</f>
        <v>229411.8</v>
      </c>
      <c r="M77" s="417">
        <v>1529412</v>
      </c>
      <c r="N77" s="395"/>
      <c r="O77" s="317"/>
      <c r="P77" s="201"/>
      <c r="Q77" s="201"/>
      <c r="R77" s="348"/>
      <c r="S77" s="348"/>
      <c r="T77" s="348"/>
      <c r="U77" s="348"/>
      <c r="V77" s="348"/>
      <c r="W77" s="52" t="s">
        <v>247</v>
      </c>
      <c r="X77" s="131" t="s">
        <v>248</v>
      </c>
      <c r="Y77" s="131"/>
      <c r="Z77" s="51">
        <v>45205</v>
      </c>
      <c r="AA77" s="131"/>
      <c r="AB77" s="131" t="s">
        <v>249</v>
      </c>
      <c r="AC77" s="52"/>
      <c r="AD77" s="201"/>
      <c r="AE77" s="201"/>
      <c r="AF77" s="201"/>
      <c r="AG77" s="201"/>
      <c r="AH77" s="201"/>
      <c r="AI77" s="201"/>
      <c r="AJ77" s="201"/>
      <c r="AK77" s="183"/>
      <c r="AL77" s="180"/>
      <c r="AM77" s="183">
        <v>5</v>
      </c>
      <c r="AN77" s="460" t="s">
        <v>255</v>
      </c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</row>
    <row r="78" spans="1:123" ht="30" customHeight="1">
      <c r="A78" s="435" t="s">
        <v>28</v>
      </c>
      <c r="B78" s="35" t="s">
        <v>28</v>
      </c>
      <c r="C78" s="35"/>
      <c r="D78" s="35" t="s">
        <v>35</v>
      </c>
      <c r="E78" s="173"/>
      <c r="F78" s="173"/>
      <c r="G78" s="173"/>
      <c r="H78" s="173"/>
      <c r="I78" s="173"/>
      <c r="J78" s="369">
        <v>3939803.24</v>
      </c>
      <c r="K78" s="412">
        <f>SUM(K75:K77)</f>
        <v>3900000.5999999996</v>
      </c>
      <c r="L78" s="283">
        <f>L75+L76+L77</f>
        <v>688235.39999999991</v>
      </c>
      <c r="M78" s="240">
        <f>SUM(M75:M77)</f>
        <v>4588236</v>
      </c>
      <c r="N78" s="246"/>
      <c r="O78" s="53"/>
      <c r="P78" s="199"/>
      <c r="Q78" s="199"/>
      <c r="R78" s="53"/>
      <c r="S78" s="53"/>
      <c r="T78" s="53"/>
      <c r="U78" s="53"/>
      <c r="V78" s="53"/>
      <c r="W78" s="53"/>
      <c r="X78" s="173"/>
      <c r="Y78" s="53"/>
      <c r="Z78" s="285">
        <v>45205</v>
      </c>
      <c r="AA78" s="173"/>
      <c r="AB78" s="53"/>
      <c r="AC78" s="199"/>
      <c r="AD78" s="199"/>
      <c r="AE78" s="199"/>
      <c r="AF78" s="199"/>
      <c r="AG78" s="199"/>
      <c r="AH78" s="199"/>
      <c r="AI78" s="199"/>
      <c r="AJ78" s="199"/>
      <c r="AK78" s="197">
        <f>K78/J78</f>
        <v>0.98989730258712094</v>
      </c>
      <c r="AL78" s="182">
        <f>J78-K78</f>
        <v>39802.640000000596</v>
      </c>
      <c r="AM78" s="199"/>
      <c r="AN78" s="445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</row>
    <row r="79" spans="1:123" ht="144" customHeight="1">
      <c r="A79" s="439">
        <v>45205</v>
      </c>
      <c r="B79" s="7" t="s">
        <v>28</v>
      </c>
      <c r="C79" s="33" t="s">
        <v>209</v>
      </c>
      <c r="D79" s="131" t="s">
        <v>256</v>
      </c>
      <c r="E79" s="131" t="s">
        <v>257</v>
      </c>
      <c r="F79" s="33" t="s">
        <v>258</v>
      </c>
      <c r="G79" s="131" t="s">
        <v>223</v>
      </c>
      <c r="H79" s="131" t="s">
        <v>259</v>
      </c>
      <c r="I79" s="131" t="s">
        <v>40</v>
      </c>
      <c r="J79" s="254" t="s">
        <v>28</v>
      </c>
      <c r="K79" s="233">
        <f t="shared" si="8"/>
        <v>1020000</v>
      </c>
      <c r="L79" s="169">
        <f t="shared" ref="L79:L153" si="18">M79*(0.15)</f>
        <v>180000</v>
      </c>
      <c r="M79" s="425">
        <v>1200000</v>
      </c>
      <c r="N79" s="400"/>
      <c r="O79" s="350"/>
      <c r="P79" s="201"/>
      <c r="Q79" s="201"/>
      <c r="R79" s="52"/>
      <c r="S79" s="52"/>
      <c r="T79" s="52"/>
      <c r="U79" s="52"/>
      <c r="V79" s="52"/>
      <c r="W79" s="52"/>
      <c r="X79" s="52"/>
      <c r="Y79" s="52"/>
      <c r="Z79" s="51">
        <v>45205</v>
      </c>
      <c r="AA79" s="52"/>
      <c r="AB79" s="52" t="s">
        <v>238</v>
      </c>
      <c r="AC79" s="52"/>
      <c r="AD79" s="201"/>
      <c r="AE79" s="201"/>
      <c r="AF79" s="201"/>
      <c r="AG79" s="201"/>
      <c r="AH79" s="201"/>
      <c r="AI79" s="201"/>
      <c r="AJ79" s="201"/>
      <c r="AK79" s="183"/>
      <c r="AL79" s="180"/>
      <c r="AM79" s="183">
        <v>4</v>
      </c>
      <c r="AN79" s="442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</row>
    <row r="80" spans="1:123" ht="143.1" customHeight="1">
      <c r="A80" s="439">
        <v>45205</v>
      </c>
      <c r="B80" s="7" t="s">
        <v>28</v>
      </c>
      <c r="C80" s="33" t="s">
        <v>209</v>
      </c>
      <c r="D80" s="131" t="s">
        <v>256</v>
      </c>
      <c r="E80" s="131" t="s">
        <v>257</v>
      </c>
      <c r="F80" s="33" t="s">
        <v>260</v>
      </c>
      <c r="G80" s="52" t="s">
        <v>25</v>
      </c>
      <c r="H80" s="131" t="s">
        <v>261</v>
      </c>
      <c r="I80" s="52" t="s">
        <v>53</v>
      </c>
      <c r="J80" s="376" t="s">
        <v>28</v>
      </c>
      <c r="K80" s="233">
        <f t="shared" si="8"/>
        <v>2550000</v>
      </c>
      <c r="L80" s="169">
        <f t="shared" si="18"/>
        <v>450000</v>
      </c>
      <c r="M80" s="242">
        <v>3000000</v>
      </c>
      <c r="N80" s="401"/>
      <c r="O80" s="181"/>
      <c r="P80" s="201"/>
      <c r="Q80" s="201"/>
      <c r="R80" s="181"/>
      <c r="S80" s="181"/>
      <c r="T80" s="181"/>
      <c r="U80" s="181"/>
      <c r="V80" s="181"/>
      <c r="W80" s="52" t="s">
        <v>229</v>
      </c>
      <c r="X80" s="131" t="s">
        <v>262</v>
      </c>
      <c r="Y80" s="52"/>
      <c r="Z80" s="51">
        <v>45205</v>
      </c>
      <c r="AA80" s="131" t="s">
        <v>231</v>
      </c>
      <c r="AB80" s="52" t="s">
        <v>263</v>
      </c>
      <c r="AC80" s="52"/>
      <c r="AD80" s="201"/>
      <c r="AE80" s="201"/>
      <c r="AF80" s="201"/>
      <c r="AG80" s="201"/>
      <c r="AH80" s="201"/>
      <c r="AI80" s="201"/>
      <c r="AJ80" s="201"/>
      <c r="AK80" s="183"/>
      <c r="AL80" s="180"/>
      <c r="AM80" s="183">
        <v>1</v>
      </c>
      <c r="AN80" s="442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</row>
    <row r="81" spans="1:91" ht="150" customHeight="1">
      <c r="A81" s="439">
        <v>45205</v>
      </c>
      <c r="B81" s="7" t="s">
        <v>28</v>
      </c>
      <c r="C81" s="33" t="s">
        <v>209</v>
      </c>
      <c r="D81" s="131" t="s">
        <v>256</v>
      </c>
      <c r="E81" s="131" t="s">
        <v>257</v>
      </c>
      <c r="F81" s="33" t="s">
        <v>264</v>
      </c>
      <c r="G81" s="52" t="s">
        <v>25</v>
      </c>
      <c r="H81" s="52" t="s">
        <v>265</v>
      </c>
      <c r="I81" s="52" t="s">
        <v>53</v>
      </c>
      <c r="J81" s="376" t="s">
        <v>28</v>
      </c>
      <c r="K81" s="233">
        <f t="shared" si="8"/>
        <v>2550000</v>
      </c>
      <c r="L81" s="169">
        <f t="shared" si="18"/>
        <v>450000</v>
      </c>
      <c r="M81" s="242">
        <v>3000000</v>
      </c>
      <c r="N81" s="401"/>
      <c r="O81" s="181"/>
      <c r="P81" s="201"/>
      <c r="Q81" s="201"/>
      <c r="R81" s="181"/>
      <c r="S81" s="181"/>
      <c r="T81" s="181"/>
      <c r="U81" s="181"/>
      <c r="V81" s="181"/>
      <c r="W81" s="131" t="s">
        <v>229</v>
      </c>
      <c r="X81" s="131" t="s">
        <v>266</v>
      </c>
      <c r="Y81" s="52"/>
      <c r="Z81" s="51">
        <v>45205</v>
      </c>
      <c r="AA81" s="131" t="s">
        <v>231</v>
      </c>
      <c r="AB81" s="52" t="s">
        <v>263</v>
      </c>
      <c r="AC81" s="52"/>
      <c r="AD81" s="201"/>
      <c r="AE81" s="201"/>
      <c r="AF81" s="201"/>
      <c r="AG81" s="201"/>
      <c r="AH81" s="201"/>
      <c r="AI81" s="201"/>
      <c r="AJ81" s="201"/>
      <c r="AK81" s="183"/>
      <c r="AL81" s="180"/>
      <c r="AM81" s="183">
        <v>1</v>
      </c>
      <c r="AN81" s="442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</row>
    <row r="82" spans="1:91" ht="27.95" customHeight="1">
      <c r="A82" s="435" t="s">
        <v>28</v>
      </c>
      <c r="B82" s="35" t="s">
        <v>28</v>
      </c>
      <c r="C82" s="35"/>
      <c r="D82" s="35" t="s">
        <v>35</v>
      </c>
      <c r="E82" s="173"/>
      <c r="F82" s="173"/>
      <c r="G82" s="53"/>
      <c r="H82" s="53"/>
      <c r="I82" s="53"/>
      <c r="J82" s="377">
        <v>9672813.9100000001</v>
      </c>
      <c r="K82" s="412">
        <f>SUM(K79:K81)</f>
        <v>6120000</v>
      </c>
      <c r="L82" s="283">
        <f>L79+L80+L81</f>
        <v>1080000</v>
      </c>
      <c r="M82" s="240">
        <f>SUM(M79:M81)</f>
        <v>7200000</v>
      </c>
      <c r="N82" s="246"/>
      <c r="O82" s="53"/>
      <c r="P82" s="199"/>
      <c r="Q82" s="199"/>
      <c r="R82" s="53"/>
      <c r="S82" s="53"/>
      <c r="T82" s="53"/>
      <c r="U82" s="53"/>
      <c r="V82" s="53"/>
      <c r="W82" s="53"/>
      <c r="X82" s="346"/>
      <c r="Y82" s="53"/>
      <c r="Z82" s="285">
        <v>45205</v>
      </c>
      <c r="AA82" s="173"/>
      <c r="AB82" s="53"/>
      <c r="AC82" s="199"/>
      <c r="AD82" s="199"/>
      <c r="AE82" s="199"/>
      <c r="AF82" s="199"/>
      <c r="AG82" s="199"/>
      <c r="AH82" s="199"/>
      <c r="AI82" s="199"/>
      <c r="AJ82" s="199"/>
      <c r="AK82" s="197">
        <f>K82/J82</f>
        <v>0.63270109990154866</v>
      </c>
      <c r="AL82" s="182">
        <f>J82-K82</f>
        <v>3552813.91</v>
      </c>
      <c r="AM82" s="199"/>
      <c r="AN82" s="445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</row>
    <row r="83" spans="1:91" ht="87" customHeight="1">
      <c r="A83" s="439">
        <v>45205</v>
      </c>
      <c r="B83" s="7" t="s">
        <v>28</v>
      </c>
      <c r="C83" s="33" t="s">
        <v>209</v>
      </c>
      <c r="D83" s="131" t="s">
        <v>267</v>
      </c>
      <c r="E83" s="131" t="s">
        <v>268</v>
      </c>
      <c r="F83" s="183" t="s">
        <v>269</v>
      </c>
      <c r="G83" s="52" t="s">
        <v>223</v>
      </c>
      <c r="H83" s="52" t="s">
        <v>270</v>
      </c>
      <c r="I83" s="52" t="s">
        <v>40</v>
      </c>
      <c r="J83" s="376" t="s">
        <v>28</v>
      </c>
      <c r="K83" s="233">
        <f t="shared" si="8"/>
        <v>42500</v>
      </c>
      <c r="L83" s="169">
        <f t="shared" si="18"/>
        <v>7500</v>
      </c>
      <c r="M83" s="242">
        <v>50000</v>
      </c>
      <c r="N83" s="401"/>
      <c r="O83" s="181"/>
      <c r="P83" s="201"/>
      <c r="Q83" s="201"/>
      <c r="R83" s="181"/>
      <c r="S83" s="181"/>
      <c r="T83" s="181"/>
      <c r="U83" s="181"/>
      <c r="V83" s="181"/>
      <c r="W83" s="52" t="s">
        <v>229</v>
      </c>
      <c r="X83" s="131" t="s">
        <v>271</v>
      </c>
      <c r="Y83" s="52"/>
      <c r="Z83" s="51">
        <v>45205</v>
      </c>
      <c r="AA83" s="52" t="s">
        <v>231</v>
      </c>
      <c r="AB83" s="52" t="s">
        <v>199</v>
      </c>
      <c r="AC83" s="52"/>
      <c r="AD83" s="201"/>
      <c r="AE83" s="201"/>
      <c r="AF83" s="201"/>
      <c r="AG83" s="201"/>
      <c r="AH83" s="201"/>
      <c r="AI83" s="201"/>
      <c r="AJ83" s="201"/>
      <c r="AK83" s="183"/>
      <c r="AL83" s="180"/>
      <c r="AM83" s="183">
        <v>7</v>
      </c>
      <c r="AN83" s="442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</row>
    <row r="84" spans="1:91" s="156" customFormat="1" ht="83.45" customHeight="1">
      <c r="A84" s="454">
        <v>45205</v>
      </c>
      <c r="B84" s="185" t="s">
        <v>28</v>
      </c>
      <c r="C84" s="187" t="s">
        <v>209</v>
      </c>
      <c r="D84" s="188" t="s">
        <v>267</v>
      </c>
      <c r="E84" s="188" t="s">
        <v>268</v>
      </c>
      <c r="F84" s="187" t="s">
        <v>272</v>
      </c>
      <c r="G84" s="277" t="s">
        <v>223</v>
      </c>
      <c r="H84" s="277" t="s">
        <v>273</v>
      </c>
      <c r="I84" s="277" t="s">
        <v>53</v>
      </c>
      <c r="J84" s="378" t="s">
        <v>28</v>
      </c>
      <c r="K84" s="248">
        <f t="shared" si="8"/>
        <v>0</v>
      </c>
      <c r="L84" s="249">
        <f t="shared" si="18"/>
        <v>0</v>
      </c>
      <c r="M84" s="423">
        <v>0</v>
      </c>
      <c r="N84" s="402"/>
      <c r="O84" s="327"/>
      <c r="P84" s="279"/>
      <c r="Q84" s="279"/>
      <c r="R84" s="327"/>
      <c r="S84" s="327"/>
      <c r="T84" s="327"/>
      <c r="U84" s="327"/>
      <c r="V84" s="327"/>
      <c r="W84" s="277" t="s">
        <v>274</v>
      </c>
      <c r="X84" s="188" t="s">
        <v>275</v>
      </c>
      <c r="Y84" s="277"/>
      <c r="Z84" s="288">
        <v>45205</v>
      </c>
      <c r="AA84" s="277" t="s">
        <v>231</v>
      </c>
      <c r="AB84" s="277" t="s">
        <v>199</v>
      </c>
      <c r="AC84" s="277"/>
      <c r="AD84" s="279"/>
      <c r="AE84" s="279"/>
      <c r="AF84" s="279"/>
      <c r="AG84" s="279"/>
      <c r="AH84" s="279"/>
      <c r="AI84" s="279"/>
      <c r="AJ84" s="279"/>
      <c r="AK84" s="328"/>
      <c r="AL84" s="278"/>
      <c r="AM84" s="328">
        <v>7</v>
      </c>
      <c r="AN84" s="456"/>
      <c r="AO84" s="155"/>
      <c r="AP84" s="155"/>
      <c r="AQ84" s="155"/>
      <c r="AR84" s="155"/>
      <c r="AS84" s="155"/>
      <c r="AT84" s="155"/>
      <c r="AU84" s="155"/>
      <c r="AV84" s="155"/>
      <c r="AW84" s="155"/>
      <c r="AX84" s="155"/>
      <c r="AY84" s="155"/>
      <c r="AZ84" s="155"/>
      <c r="BA84" s="155"/>
      <c r="BB84" s="155"/>
      <c r="BC84" s="155"/>
      <c r="BD84" s="155"/>
      <c r="BE84" s="155"/>
      <c r="BF84" s="155"/>
      <c r="BG84" s="155"/>
      <c r="BH84" s="155"/>
      <c r="BI84" s="155"/>
      <c r="BJ84" s="155"/>
      <c r="BK84" s="155"/>
      <c r="BL84" s="155"/>
      <c r="BM84" s="155"/>
      <c r="BN84" s="155"/>
      <c r="BO84" s="155"/>
      <c r="BP84" s="155"/>
      <c r="BQ84" s="155"/>
      <c r="BR84" s="155"/>
      <c r="BS84" s="155"/>
      <c r="BT84" s="155"/>
      <c r="BU84" s="155"/>
      <c r="BV84" s="155"/>
      <c r="BW84" s="155"/>
      <c r="BX84" s="155"/>
      <c r="BY84" s="155"/>
      <c r="BZ84" s="155"/>
      <c r="CA84" s="155"/>
      <c r="CB84" s="155"/>
      <c r="CC84" s="155"/>
      <c r="CD84" s="155"/>
      <c r="CE84" s="155"/>
      <c r="CF84" s="155"/>
      <c r="CG84" s="155"/>
      <c r="CH84" s="155"/>
      <c r="CI84" s="155"/>
      <c r="CJ84" s="155"/>
      <c r="CK84" s="155"/>
      <c r="CL84" s="155"/>
      <c r="CM84" s="155"/>
    </row>
    <row r="85" spans="1:91" ht="74.099999999999994" customHeight="1">
      <c r="A85" s="439">
        <v>45205</v>
      </c>
      <c r="B85" s="7" t="s">
        <v>28</v>
      </c>
      <c r="C85" s="33" t="s">
        <v>209</v>
      </c>
      <c r="D85" s="131" t="s">
        <v>267</v>
      </c>
      <c r="E85" s="131" t="s">
        <v>268</v>
      </c>
      <c r="F85" s="33" t="s">
        <v>276</v>
      </c>
      <c r="G85" s="52" t="s">
        <v>223</v>
      </c>
      <c r="H85" s="52" t="s">
        <v>277</v>
      </c>
      <c r="I85" s="52" t="s">
        <v>40</v>
      </c>
      <c r="J85" s="376" t="s">
        <v>28</v>
      </c>
      <c r="K85" s="233">
        <f t="shared" si="8"/>
        <v>97750</v>
      </c>
      <c r="L85" s="169">
        <f t="shared" si="18"/>
        <v>17250</v>
      </c>
      <c r="M85" s="242">
        <v>115000</v>
      </c>
      <c r="N85" s="401"/>
      <c r="O85" s="181"/>
      <c r="P85" s="201"/>
      <c r="Q85" s="201"/>
      <c r="R85" s="181"/>
      <c r="S85" s="181"/>
      <c r="T85" s="181"/>
      <c r="U85" s="181"/>
      <c r="V85" s="181"/>
      <c r="W85" s="52" t="s">
        <v>274</v>
      </c>
      <c r="X85" s="131" t="s">
        <v>278</v>
      </c>
      <c r="Y85" s="52"/>
      <c r="Z85" s="51">
        <v>45205</v>
      </c>
      <c r="AA85" s="52" t="s">
        <v>231</v>
      </c>
      <c r="AB85" s="52" t="s">
        <v>199</v>
      </c>
      <c r="AC85" s="52"/>
      <c r="AD85" s="201"/>
      <c r="AE85" s="201"/>
      <c r="AF85" s="201"/>
      <c r="AG85" s="201"/>
      <c r="AH85" s="201"/>
      <c r="AI85" s="201"/>
      <c r="AJ85" s="201"/>
      <c r="AK85" s="183"/>
      <c r="AL85" s="180"/>
      <c r="AM85" s="183">
        <v>7</v>
      </c>
      <c r="AN85" s="442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</row>
    <row r="86" spans="1:91" ht="82.5" customHeight="1">
      <c r="A86" s="439">
        <v>45205</v>
      </c>
      <c r="B86" s="7" t="s">
        <v>28</v>
      </c>
      <c r="C86" s="33" t="s">
        <v>209</v>
      </c>
      <c r="D86" s="131" t="s">
        <v>267</v>
      </c>
      <c r="E86" s="131" t="s">
        <v>268</v>
      </c>
      <c r="F86" s="33" t="s">
        <v>279</v>
      </c>
      <c r="G86" s="52" t="s">
        <v>223</v>
      </c>
      <c r="H86" s="52" t="s">
        <v>280</v>
      </c>
      <c r="I86" s="52" t="s">
        <v>53</v>
      </c>
      <c r="J86" s="376" t="s">
        <v>28</v>
      </c>
      <c r="K86" s="233">
        <f t="shared" si="8"/>
        <v>38250</v>
      </c>
      <c r="L86" s="169">
        <f t="shared" si="18"/>
        <v>6750</v>
      </c>
      <c r="M86" s="242">
        <v>45000</v>
      </c>
      <c r="N86" s="401"/>
      <c r="O86" s="181"/>
      <c r="P86" s="201"/>
      <c r="Q86" s="201"/>
      <c r="R86" s="181"/>
      <c r="S86" s="181"/>
      <c r="T86" s="181"/>
      <c r="U86" s="181"/>
      <c r="V86" s="181"/>
      <c r="W86" s="52" t="s">
        <v>274</v>
      </c>
      <c r="X86" s="131" t="s">
        <v>281</v>
      </c>
      <c r="Y86" s="52"/>
      <c r="Z86" s="51">
        <v>45205</v>
      </c>
      <c r="AA86" s="52" t="s">
        <v>231</v>
      </c>
      <c r="AB86" s="52" t="s">
        <v>199</v>
      </c>
      <c r="AC86" s="52"/>
      <c r="AD86" s="201"/>
      <c r="AE86" s="201"/>
      <c r="AF86" s="201"/>
      <c r="AG86" s="201"/>
      <c r="AH86" s="201"/>
      <c r="AI86" s="201"/>
      <c r="AJ86" s="201"/>
      <c r="AK86" s="183"/>
      <c r="AL86" s="180"/>
      <c r="AM86" s="183">
        <v>7</v>
      </c>
      <c r="AN86" s="442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</row>
    <row r="87" spans="1:91" ht="33" customHeight="1">
      <c r="A87" s="435" t="s">
        <v>28</v>
      </c>
      <c r="B87" s="35" t="s">
        <v>28</v>
      </c>
      <c r="C87" s="35"/>
      <c r="D87" s="35" t="s">
        <v>35</v>
      </c>
      <c r="E87" s="173"/>
      <c r="F87" s="173"/>
      <c r="G87" s="53"/>
      <c r="H87" s="53"/>
      <c r="I87" s="53"/>
      <c r="J87" s="377">
        <v>549594.19999999995</v>
      </c>
      <c r="K87" s="412">
        <f>SUM(K83:K86)</f>
        <v>178500</v>
      </c>
      <c r="L87" s="283">
        <f>L83+L84+L85+L86</f>
        <v>31500</v>
      </c>
      <c r="M87" s="240">
        <f>SUM(M83:M86)</f>
        <v>210000</v>
      </c>
      <c r="N87" s="403"/>
      <c r="O87" s="351"/>
      <c r="P87" s="199"/>
      <c r="Q87" s="199"/>
      <c r="R87" s="351"/>
      <c r="S87" s="351"/>
      <c r="T87" s="351"/>
      <c r="U87" s="351"/>
      <c r="V87" s="351"/>
      <c r="W87" s="199"/>
      <c r="X87" s="199"/>
      <c r="Y87" s="199"/>
      <c r="Z87" s="285">
        <v>45205</v>
      </c>
      <c r="AA87" s="199"/>
      <c r="AB87" s="53"/>
      <c r="AC87" s="199"/>
      <c r="AD87" s="199"/>
      <c r="AE87" s="199"/>
      <c r="AF87" s="199"/>
      <c r="AG87" s="199"/>
      <c r="AH87" s="199"/>
      <c r="AI87" s="199"/>
      <c r="AJ87" s="199"/>
      <c r="AK87" s="197">
        <f>K87/J87</f>
        <v>0.32478508688774377</v>
      </c>
      <c r="AL87" s="182">
        <f>J87-K87</f>
        <v>371094.19999999995</v>
      </c>
      <c r="AM87" s="199"/>
      <c r="AN87" s="445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</row>
    <row r="88" spans="1:91" ht="105.6" customHeight="1">
      <c r="A88" s="439">
        <v>45205</v>
      </c>
      <c r="B88" s="7" t="s">
        <v>28</v>
      </c>
      <c r="C88" s="33" t="s">
        <v>282</v>
      </c>
      <c r="D88" s="51" t="s">
        <v>283</v>
      </c>
      <c r="E88" s="131" t="s">
        <v>284</v>
      </c>
      <c r="F88" s="33" t="s">
        <v>285</v>
      </c>
      <c r="G88" s="131" t="s">
        <v>32</v>
      </c>
      <c r="H88" s="131" t="s">
        <v>33</v>
      </c>
      <c r="I88" s="131" t="s">
        <v>53</v>
      </c>
      <c r="J88" s="254" t="s">
        <v>28</v>
      </c>
      <c r="K88" s="233">
        <f t="shared" si="8"/>
        <v>5100000</v>
      </c>
      <c r="L88" s="169">
        <f t="shared" si="18"/>
        <v>900000</v>
      </c>
      <c r="M88" s="234">
        <v>6000000</v>
      </c>
      <c r="N88" s="218"/>
      <c r="O88" s="186"/>
      <c r="P88" s="201"/>
      <c r="Q88" s="201"/>
      <c r="R88" s="186"/>
      <c r="S88" s="186"/>
      <c r="T88" s="186"/>
      <c r="U88" s="186"/>
      <c r="V88" s="186"/>
      <c r="W88" s="131">
        <v>6</v>
      </c>
      <c r="X88" s="131" t="s">
        <v>286</v>
      </c>
      <c r="Y88" s="131">
        <v>2025</v>
      </c>
      <c r="Z88" s="51">
        <v>45205</v>
      </c>
      <c r="AA88" s="131" t="s">
        <v>287</v>
      </c>
      <c r="AB88" s="131" t="s">
        <v>288</v>
      </c>
      <c r="AC88" s="352">
        <v>1</v>
      </c>
      <c r="AD88" s="352" t="s">
        <v>286</v>
      </c>
      <c r="AE88" s="201"/>
      <c r="AF88" s="201"/>
      <c r="AG88" s="201"/>
      <c r="AH88" s="201"/>
      <c r="AI88" s="201"/>
      <c r="AJ88" s="201"/>
      <c r="AK88" s="183"/>
      <c r="AL88" s="180"/>
      <c r="AM88" s="52" t="s">
        <v>289</v>
      </c>
      <c r="AN88" s="442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</row>
    <row r="89" spans="1:91" ht="110.1" customHeight="1">
      <c r="A89" s="439">
        <v>45205</v>
      </c>
      <c r="B89" s="7" t="s">
        <v>28</v>
      </c>
      <c r="C89" s="33" t="s">
        <v>282</v>
      </c>
      <c r="D89" s="51" t="s">
        <v>283</v>
      </c>
      <c r="E89" s="131" t="s">
        <v>290</v>
      </c>
      <c r="F89" s="33" t="s">
        <v>291</v>
      </c>
      <c r="G89" s="131" t="s">
        <v>25</v>
      </c>
      <c r="H89" s="131" t="s">
        <v>292</v>
      </c>
      <c r="I89" s="131" t="s">
        <v>53</v>
      </c>
      <c r="J89" s="254" t="s">
        <v>28</v>
      </c>
      <c r="K89" s="233">
        <f t="shared" si="8"/>
        <v>1275000</v>
      </c>
      <c r="L89" s="169">
        <f t="shared" si="18"/>
        <v>225000</v>
      </c>
      <c r="M89" s="234">
        <v>1500000</v>
      </c>
      <c r="N89" s="218"/>
      <c r="O89" s="186"/>
      <c r="P89" s="201"/>
      <c r="Q89" s="201"/>
      <c r="R89" s="186"/>
      <c r="S89" s="186"/>
      <c r="T89" s="186"/>
      <c r="U89" s="186"/>
      <c r="V89" s="186"/>
      <c r="W89" s="131" t="s">
        <v>219</v>
      </c>
      <c r="X89" s="131" t="s">
        <v>293</v>
      </c>
      <c r="Y89" s="131">
        <v>2025</v>
      </c>
      <c r="Z89" s="51">
        <v>45205</v>
      </c>
      <c r="AA89" s="131" t="s">
        <v>287</v>
      </c>
      <c r="AB89" s="131" t="s">
        <v>294</v>
      </c>
      <c r="AC89" s="353">
        <v>45108</v>
      </c>
      <c r="AD89" s="131"/>
      <c r="AE89" s="354">
        <v>2000000</v>
      </c>
      <c r="AF89" s="201"/>
      <c r="AG89" s="201"/>
      <c r="AH89" s="201"/>
      <c r="AI89" s="201"/>
      <c r="AJ89" s="201"/>
      <c r="AK89" s="183"/>
      <c r="AL89" s="180"/>
      <c r="AM89" s="52">
        <v>6</v>
      </c>
      <c r="AN89" s="442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</row>
    <row r="90" spans="1:91" ht="117.6" customHeight="1">
      <c r="A90" s="439">
        <v>45205</v>
      </c>
      <c r="B90" s="7" t="s">
        <v>28</v>
      </c>
      <c r="C90" s="33" t="s">
        <v>282</v>
      </c>
      <c r="D90" s="51" t="s">
        <v>283</v>
      </c>
      <c r="E90" s="131" t="s">
        <v>290</v>
      </c>
      <c r="F90" s="33" t="s">
        <v>295</v>
      </c>
      <c r="G90" s="131" t="s">
        <v>223</v>
      </c>
      <c r="H90" s="131" t="s">
        <v>296</v>
      </c>
      <c r="I90" s="131" t="s">
        <v>53</v>
      </c>
      <c r="J90" s="254" t="s">
        <v>28</v>
      </c>
      <c r="K90" s="233">
        <f t="shared" si="8"/>
        <v>195500</v>
      </c>
      <c r="L90" s="169">
        <f t="shared" si="18"/>
        <v>34500</v>
      </c>
      <c r="M90" s="234">
        <v>230000</v>
      </c>
      <c r="N90" s="218"/>
      <c r="O90" s="186"/>
      <c r="P90" s="201"/>
      <c r="Q90" s="201"/>
      <c r="R90" s="186"/>
      <c r="S90" s="186"/>
      <c r="T90" s="186"/>
      <c r="U90" s="186"/>
      <c r="V90" s="186"/>
      <c r="W90" s="131"/>
      <c r="X90" s="131" t="s">
        <v>297</v>
      </c>
      <c r="Y90" s="131">
        <v>2025</v>
      </c>
      <c r="Z90" s="51">
        <v>45205</v>
      </c>
      <c r="AA90" s="131"/>
      <c r="AB90" s="131"/>
      <c r="AC90" s="353">
        <v>45108</v>
      </c>
      <c r="AD90" s="131"/>
      <c r="AE90" s="354">
        <v>230000</v>
      </c>
      <c r="AF90" s="201"/>
      <c r="AG90" s="201"/>
      <c r="AH90" s="201"/>
      <c r="AI90" s="201"/>
      <c r="AJ90" s="201"/>
      <c r="AK90" s="183"/>
      <c r="AL90" s="180"/>
      <c r="AM90" s="52">
        <v>1</v>
      </c>
      <c r="AN90" s="442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</row>
    <row r="91" spans="1:91" ht="116.45" customHeight="1">
      <c r="A91" s="439">
        <v>45205</v>
      </c>
      <c r="B91" s="7" t="s">
        <v>28</v>
      </c>
      <c r="C91" s="33" t="s">
        <v>282</v>
      </c>
      <c r="D91" s="51" t="s">
        <v>283</v>
      </c>
      <c r="E91" s="131" t="s">
        <v>290</v>
      </c>
      <c r="F91" s="33" t="s">
        <v>298</v>
      </c>
      <c r="G91" s="131" t="s">
        <v>25</v>
      </c>
      <c r="H91" s="131" t="s">
        <v>299</v>
      </c>
      <c r="I91" s="131" t="s">
        <v>53</v>
      </c>
      <c r="J91" s="254" t="s">
        <v>28</v>
      </c>
      <c r="K91" s="233">
        <f t="shared" si="8"/>
        <v>6375000</v>
      </c>
      <c r="L91" s="169">
        <f t="shared" si="18"/>
        <v>1125000</v>
      </c>
      <c r="M91" s="234">
        <v>7500000</v>
      </c>
      <c r="N91" s="218"/>
      <c r="O91" s="186"/>
      <c r="P91" s="201"/>
      <c r="Q91" s="201"/>
      <c r="R91" s="186"/>
      <c r="S91" s="186"/>
      <c r="T91" s="186"/>
      <c r="U91" s="186"/>
      <c r="V91" s="186"/>
      <c r="W91" s="131" t="s">
        <v>219</v>
      </c>
      <c r="X91" s="52" t="s">
        <v>300</v>
      </c>
      <c r="Y91" s="131">
        <v>2025</v>
      </c>
      <c r="Z91" s="51">
        <v>45205</v>
      </c>
      <c r="AA91" s="131" t="s">
        <v>287</v>
      </c>
      <c r="AB91" s="131" t="s">
        <v>294</v>
      </c>
      <c r="AC91" s="353"/>
      <c r="AD91" s="131" t="s">
        <v>301</v>
      </c>
      <c r="AE91" s="186">
        <v>7500000</v>
      </c>
      <c r="AF91" s="201"/>
      <c r="AG91" s="201"/>
      <c r="AH91" s="201"/>
      <c r="AI91" s="201"/>
      <c r="AJ91" s="201"/>
      <c r="AK91" s="183"/>
      <c r="AL91" s="180"/>
      <c r="AM91" s="52">
        <v>7</v>
      </c>
      <c r="AN91" s="442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</row>
    <row r="92" spans="1:91" ht="116.1" customHeight="1">
      <c r="A92" s="439">
        <v>45205</v>
      </c>
      <c r="B92" s="7" t="s">
        <v>28</v>
      </c>
      <c r="C92" s="33" t="s">
        <v>282</v>
      </c>
      <c r="D92" s="51" t="s">
        <v>283</v>
      </c>
      <c r="E92" s="131" t="s">
        <v>290</v>
      </c>
      <c r="F92" s="33" t="s">
        <v>302</v>
      </c>
      <c r="G92" s="131" t="s">
        <v>223</v>
      </c>
      <c r="H92" s="131" t="s">
        <v>303</v>
      </c>
      <c r="I92" s="131" t="s">
        <v>53</v>
      </c>
      <c r="J92" s="254" t="s">
        <v>28</v>
      </c>
      <c r="K92" s="233">
        <f t="shared" si="8"/>
        <v>4250000</v>
      </c>
      <c r="L92" s="169">
        <f t="shared" si="18"/>
        <v>750000</v>
      </c>
      <c r="M92" s="234">
        <v>5000000</v>
      </c>
      <c r="N92" s="218"/>
      <c r="O92" s="186"/>
      <c r="P92" s="201"/>
      <c r="Q92" s="201"/>
      <c r="R92" s="186"/>
      <c r="S92" s="186"/>
      <c r="T92" s="186"/>
      <c r="U92" s="186"/>
      <c r="V92" s="186"/>
      <c r="W92" s="131">
        <v>2</v>
      </c>
      <c r="X92" s="131" t="s">
        <v>304</v>
      </c>
      <c r="Y92" s="131"/>
      <c r="Z92" s="51">
        <v>45205</v>
      </c>
      <c r="AA92" s="131" t="s">
        <v>305</v>
      </c>
      <c r="AB92" s="131" t="s">
        <v>306</v>
      </c>
      <c r="AC92" s="353">
        <v>45170</v>
      </c>
      <c r="AD92" s="131"/>
      <c r="AE92" s="186">
        <v>5000000</v>
      </c>
      <c r="AF92" s="201"/>
      <c r="AG92" s="201"/>
      <c r="AH92" s="201"/>
      <c r="AI92" s="201"/>
      <c r="AJ92" s="201"/>
      <c r="AK92" s="183"/>
      <c r="AL92" s="180"/>
      <c r="AM92" s="52">
        <v>3</v>
      </c>
      <c r="AN92" s="442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</row>
    <row r="93" spans="1:91" ht="131.1" customHeight="1">
      <c r="A93" s="439">
        <v>45205</v>
      </c>
      <c r="B93" s="7" t="s">
        <v>28</v>
      </c>
      <c r="C93" s="33" t="s">
        <v>282</v>
      </c>
      <c r="D93" s="51" t="s">
        <v>283</v>
      </c>
      <c r="E93" s="131" t="s">
        <v>290</v>
      </c>
      <c r="F93" s="33" t="s">
        <v>307</v>
      </c>
      <c r="G93" s="131" t="s">
        <v>223</v>
      </c>
      <c r="H93" s="131" t="s">
        <v>308</v>
      </c>
      <c r="I93" s="131" t="s">
        <v>53</v>
      </c>
      <c r="J93" s="254" t="s">
        <v>28</v>
      </c>
      <c r="K93" s="233">
        <f t="shared" si="8"/>
        <v>765000</v>
      </c>
      <c r="L93" s="169">
        <f t="shared" si="18"/>
        <v>135000</v>
      </c>
      <c r="M93" s="234">
        <v>900000</v>
      </c>
      <c r="N93" s="386"/>
      <c r="O93" s="131"/>
      <c r="P93" s="201"/>
      <c r="Q93" s="201"/>
      <c r="R93" s="131"/>
      <c r="S93" s="131"/>
      <c r="T93" s="131"/>
      <c r="U93" s="131"/>
      <c r="V93" s="131"/>
      <c r="W93" s="131">
        <v>1</v>
      </c>
      <c r="X93" s="131" t="s">
        <v>309</v>
      </c>
      <c r="Y93" s="131"/>
      <c r="Z93" s="51">
        <v>45205</v>
      </c>
      <c r="AA93" s="131" t="s">
        <v>305</v>
      </c>
      <c r="AB93" s="131" t="s">
        <v>306</v>
      </c>
      <c r="AC93" s="353">
        <v>44958</v>
      </c>
      <c r="AD93" s="131"/>
      <c r="AE93" s="131" t="s">
        <v>310</v>
      </c>
      <c r="AF93" s="201"/>
      <c r="AG93" s="201"/>
      <c r="AH93" s="201"/>
      <c r="AI93" s="201"/>
      <c r="AJ93" s="201"/>
      <c r="AK93" s="183"/>
      <c r="AL93" s="180"/>
      <c r="AM93" s="52">
        <v>4</v>
      </c>
      <c r="AN93" s="442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</row>
    <row r="94" spans="1:91" ht="123.6" customHeight="1">
      <c r="A94" s="439">
        <v>45205</v>
      </c>
      <c r="B94" s="7" t="s">
        <v>28</v>
      </c>
      <c r="C94" s="33" t="s">
        <v>282</v>
      </c>
      <c r="D94" s="51" t="s">
        <v>283</v>
      </c>
      <c r="E94" s="131" t="s">
        <v>290</v>
      </c>
      <c r="F94" s="33" t="s">
        <v>311</v>
      </c>
      <c r="G94" s="131" t="s">
        <v>223</v>
      </c>
      <c r="H94" s="131" t="s">
        <v>303</v>
      </c>
      <c r="I94" s="131" t="s">
        <v>53</v>
      </c>
      <c r="J94" s="254" t="s">
        <v>28</v>
      </c>
      <c r="K94" s="233">
        <f t="shared" ref="K94:K145" si="19">M94*(0.85)</f>
        <v>425000</v>
      </c>
      <c r="L94" s="169">
        <f t="shared" si="18"/>
        <v>75000</v>
      </c>
      <c r="M94" s="234">
        <v>500000</v>
      </c>
      <c r="N94" s="386"/>
      <c r="O94" s="131"/>
      <c r="P94" s="201"/>
      <c r="Q94" s="201"/>
      <c r="R94" s="131"/>
      <c r="S94" s="131"/>
      <c r="T94" s="131"/>
      <c r="U94" s="131"/>
      <c r="V94" s="131"/>
      <c r="W94" s="131">
        <v>1</v>
      </c>
      <c r="X94" s="131" t="s">
        <v>312</v>
      </c>
      <c r="Y94" s="131"/>
      <c r="Z94" s="51">
        <v>45205</v>
      </c>
      <c r="AA94" s="131" t="s">
        <v>305</v>
      </c>
      <c r="AB94" s="131" t="s">
        <v>306</v>
      </c>
      <c r="AC94" s="353">
        <v>44986</v>
      </c>
      <c r="AD94" s="131"/>
      <c r="AE94" s="131" t="s">
        <v>313</v>
      </c>
      <c r="AF94" s="201"/>
      <c r="AG94" s="201"/>
      <c r="AH94" s="201"/>
      <c r="AI94" s="201"/>
      <c r="AJ94" s="201"/>
      <c r="AK94" s="183"/>
      <c r="AL94" s="180"/>
      <c r="AM94" s="52">
        <v>3</v>
      </c>
      <c r="AN94" s="442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</row>
    <row r="95" spans="1:91" s="156" customFormat="1" ht="125.1" customHeight="1">
      <c r="A95" s="439">
        <v>45376</v>
      </c>
      <c r="B95" s="7" t="s">
        <v>28</v>
      </c>
      <c r="C95" s="33" t="s">
        <v>282</v>
      </c>
      <c r="D95" s="51" t="s">
        <v>283</v>
      </c>
      <c r="E95" s="131" t="s">
        <v>290</v>
      </c>
      <c r="F95" s="33" t="s">
        <v>314</v>
      </c>
      <c r="G95" s="131" t="s">
        <v>223</v>
      </c>
      <c r="H95" s="131" t="s">
        <v>315</v>
      </c>
      <c r="I95" s="131" t="s">
        <v>53</v>
      </c>
      <c r="J95" s="254" t="s">
        <v>28</v>
      </c>
      <c r="K95" s="233">
        <f>M95*(0.85)</f>
        <v>187000</v>
      </c>
      <c r="L95" s="169">
        <f t="shared" si="18"/>
        <v>33000</v>
      </c>
      <c r="M95" s="234">
        <v>220000</v>
      </c>
      <c r="N95" s="218"/>
      <c r="O95" s="186"/>
      <c r="P95" s="201"/>
      <c r="Q95" s="201"/>
      <c r="R95" s="186"/>
      <c r="S95" s="186"/>
      <c r="T95" s="186"/>
      <c r="U95" s="186"/>
      <c r="V95" s="186"/>
      <c r="W95" s="131">
        <v>1</v>
      </c>
      <c r="X95" s="131" t="s">
        <v>316</v>
      </c>
      <c r="Y95" s="131"/>
      <c r="Z95" s="51">
        <v>45205</v>
      </c>
      <c r="AA95" s="131" t="s">
        <v>305</v>
      </c>
      <c r="AB95" s="131" t="s">
        <v>199</v>
      </c>
      <c r="AC95" s="353">
        <v>45047</v>
      </c>
      <c r="AD95" s="131" t="s">
        <v>317</v>
      </c>
      <c r="AE95" s="186">
        <v>900000</v>
      </c>
      <c r="AF95" s="201"/>
      <c r="AG95" s="201"/>
      <c r="AH95" s="201"/>
      <c r="AI95" s="201"/>
      <c r="AJ95" s="201"/>
      <c r="AK95" s="183"/>
      <c r="AL95" s="180"/>
      <c r="AM95" s="52">
        <v>1</v>
      </c>
      <c r="AN95" s="440" t="s">
        <v>318</v>
      </c>
      <c r="AO95" s="155"/>
      <c r="AP95" s="155"/>
      <c r="AQ95" s="155"/>
      <c r="AR95" s="155"/>
      <c r="AS95" s="155"/>
      <c r="AT95" s="155"/>
      <c r="AU95" s="155"/>
      <c r="AV95" s="155"/>
      <c r="AW95" s="155"/>
      <c r="AX95" s="155"/>
      <c r="AY95" s="155"/>
      <c r="AZ95" s="155"/>
      <c r="BA95" s="155"/>
      <c r="BB95" s="155"/>
      <c r="BC95" s="155"/>
      <c r="BD95" s="155"/>
      <c r="BE95" s="155"/>
      <c r="BF95" s="155"/>
      <c r="BG95" s="155"/>
      <c r="BH95" s="155"/>
      <c r="BI95" s="155"/>
      <c r="BJ95" s="155"/>
      <c r="BK95" s="155"/>
      <c r="BL95" s="155"/>
      <c r="BM95" s="155"/>
      <c r="BN95" s="155"/>
      <c r="BO95" s="155"/>
      <c r="BP95" s="155"/>
      <c r="BQ95" s="155"/>
      <c r="BR95" s="155"/>
      <c r="BS95" s="155"/>
      <c r="BT95" s="155"/>
      <c r="BU95" s="155"/>
      <c r="BV95" s="155"/>
      <c r="BW95" s="155"/>
      <c r="BX95" s="155"/>
      <c r="BY95" s="155"/>
      <c r="BZ95" s="155"/>
      <c r="CA95" s="155"/>
      <c r="CB95" s="155"/>
      <c r="CC95" s="155"/>
      <c r="CD95" s="155"/>
      <c r="CE95" s="155"/>
      <c r="CF95" s="155"/>
      <c r="CG95" s="155"/>
      <c r="CH95" s="155"/>
      <c r="CI95" s="155"/>
      <c r="CJ95" s="155"/>
      <c r="CK95" s="155"/>
      <c r="CL95" s="155"/>
      <c r="CM95" s="155"/>
    </row>
    <row r="96" spans="1:91" ht="105" customHeight="1">
      <c r="A96" s="439">
        <v>45205</v>
      </c>
      <c r="B96" s="7" t="s">
        <v>28</v>
      </c>
      <c r="C96" s="33" t="s">
        <v>282</v>
      </c>
      <c r="D96" s="51" t="s">
        <v>283</v>
      </c>
      <c r="E96" s="131" t="s">
        <v>290</v>
      </c>
      <c r="F96" s="33" t="s">
        <v>319</v>
      </c>
      <c r="G96" s="131" t="s">
        <v>223</v>
      </c>
      <c r="H96" s="131" t="s">
        <v>320</v>
      </c>
      <c r="I96" s="131" t="s">
        <v>53</v>
      </c>
      <c r="J96" s="254" t="s">
        <v>28</v>
      </c>
      <c r="K96" s="233">
        <f t="shared" si="19"/>
        <v>382500</v>
      </c>
      <c r="L96" s="169">
        <f t="shared" si="18"/>
        <v>67500</v>
      </c>
      <c r="M96" s="234">
        <v>450000</v>
      </c>
      <c r="N96" s="218"/>
      <c r="O96" s="186"/>
      <c r="P96" s="201"/>
      <c r="Q96" s="201"/>
      <c r="R96" s="186"/>
      <c r="S96" s="186"/>
      <c r="T96" s="186"/>
      <c r="U96" s="186"/>
      <c r="V96" s="186"/>
      <c r="W96" s="131">
        <v>1</v>
      </c>
      <c r="X96" s="131" t="s">
        <v>321</v>
      </c>
      <c r="Y96" s="131"/>
      <c r="Z96" s="51">
        <v>45205</v>
      </c>
      <c r="AA96" s="131" t="s">
        <v>305</v>
      </c>
      <c r="AB96" s="131" t="s">
        <v>199</v>
      </c>
      <c r="AC96" s="353">
        <v>45078</v>
      </c>
      <c r="AD96" s="131"/>
      <c r="AE96" s="186" t="s">
        <v>322</v>
      </c>
      <c r="AF96" s="201"/>
      <c r="AG96" s="201"/>
      <c r="AH96" s="201"/>
      <c r="AI96" s="201"/>
      <c r="AJ96" s="201"/>
      <c r="AK96" s="183"/>
      <c r="AL96" s="180"/>
      <c r="AM96" s="52">
        <v>1</v>
      </c>
      <c r="AN96" s="442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</row>
    <row r="97" spans="1:91" ht="101.1" customHeight="1">
      <c r="A97" s="439">
        <v>45205</v>
      </c>
      <c r="B97" s="7" t="s">
        <v>28</v>
      </c>
      <c r="C97" s="33" t="s">
        <v>282</v>
      </c>
      <c r="D97" s="51" t="s">
        <v>283</v>
      </c>
      <c r="E97" s="131" t="s">
        <v>290</v>
      </c>
      <c r="F97" s="183" t="s">
        <v>323</v>
      </c>
      <c r="G97" s="131" t="s">
        <v>223</v>
      </c>
      <c r="H97" s="131" t="s">
        <v>324</v>
      </c>
      <c r="I97" s="131" t="s">
        <v>53</v>
      </c>
      <c r="J97" s="254" t="s">
        <v>28</v>
      </c>
      <c r="K97" s="233">
        <f t="shared" si="19"/>
        <v>221000</v>
      </c>
      <c r="L97" s="169">
        <f t="shared" si="18"/>
        <v>39000</v>
      </c>
      <c r="M97" s="234">
        <v>260000</v>
      </c>
      <c r="N97" s="218"/>
      <c r="O97" s="186"/>
      <c r="P97" s="201"/>
      <c r="Q97" s="201"/>
      <c r="R97" s="186"/>
      <c r="S97" s="186"/>
      <c r="T97" s="186"/>
      <c r="U97" s="186"/>
      <c r="V97" s="186"/>
      <c r="W97" s="131">
        <v>1</v>
      </c>
      <c r="X97" s="131" t="s">
        <v>325</v>
      </c>
      <c r="Y97" s="131"/>
      <c r="Z97" s="51">
        <v>45205</v>
      </c>
      <c r="AA97" s="131" t="s">
        <v>326</v>
      </c>
      <c r="AB97" s="131" t="s">
        <v>327</v>
      </c>
      <c r="AC97" s="355">
        <v>42005</v>
      </c>
      <c r="AD97" s="131"/>
      <c r="AE97" s="356" t="s">
        <v>328</v>
      </c>
      <c r="AF97" s="201"/>
      <c r="AG97" s="201"/>
      <c r="AH97" s="201"/>
      <c r="AI97" s="201"/>
      <c r="AJ97" s="201"/>
      <c r="AK97" s="183"/>
      <c r="AL97" s="180"/>
      <c r="AM97" s="52">
        <v>6</v>
      </c>
      <c r="AN97" s="442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</row>
    <row r="98" spans="1:91" ht="126.6" customHeight="1">
      <c r="A98" s="439">
        <v>45205</v>
      </c>
      <c r="B98" s="7" t="s">
        <v>28</v>
      </c>
      <c r="C98" s="33" t="s">
        <v>282</v>
      </c>
      <c r="D98" s="51" t="s">
        <v>283</v>
      </c>
      <c r="E98" s="131" t="s">
        <v>290</v>
      </c>
      <c r="F98" s="33" t="s">
        <v>329</v>
      </c>
      <c r="G98" s="131" t="s">
        <v>223</v>
      </c>
      <c r="H98" s="131" t="s">
        <v>330</v>
      </c>
      <c r="I98" s="131" t="s">
        <v>53</v>
      </c>
      <c r="J98" s="254" t="s">
        <v>28</v>
      </c>
      <c r="K98" s="233">
        <f t="shared" si="19"/>
        <v>297500</v>
      </c>
      <c r="L98" s="169">
        <f t="shared" si="18"/>
        <v>52500</v>
      </c>
      <c r="M98" s="234">
        <v>350000</v>
      </c>
      <c r="N98" s="218"/>
      <c r="O98" s="186"/>
      <c r="P98" s="201"/>
      <c r="Q98" s="201"/>
      <c r="R98" s="186"/>
      <c r="S98" s="186"/>
      <c r="T98" s="186"/>
      <c r="U98" s="186"/>
      <c r="V98" s="186"/>
      <c r="W98" s="131"/>
      <c r="X98" s="131"/>
      <c r="Y98" s="131"/>
      <c r="Z98" s="51"/>
      <c r="AA98" s="131"/>
      <c r="AB98" s="131"/>
      <c r="AC98" s="355"/>
      <c r="AD98" s="131"/>
      <c r="AE98" s="356"/>
      <c r="AF98" s="201"/>
      <c r="AG98" s="201"/>
      <c r="AH98" s="201"/>
      <c r="AI98" s="201"/>
      <c r="AJ98" s="201"/>
      <c r="AK98" s="183"/>
      <c r="AL98" s="180"/>
      <c r="AM98" s="52">
        <v>1</v>
      </c>
      <c r="AN98" s="442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</row>
    <row r="99" spans="1:91" ht="132" customHeight="1">
      <c r="A99" s="439">
        <v>45205</v>
      </c>
      <c r="B99" s="7" t="s">
        <v>28</v>
      </c>
      <c r="C99" s="33" t="s">
        <v>282</v>
      </c>
      <c r="D99" s="51" t="s">
        <v>283</v>
      </c>
      <c r="E99" s="131" t="s">
        <v>290</v>
      </c>
      <c r="F99" s="183" t="s">
        <v>331</v>
      </c>
      <c r="G99" s="131" t="s">
        <v>223</v>
      </c>
      <c r="H99" s="131" t="s">
        <v>332</v>
      </c>
      <c r="I99" s="131" t="s">
        <v>53</v>
      </c>
      <c r="J99" s="254" t="s">
        <v>28</v>
      </c>
      <c r="K99" s="233">
        <f t="shared" si="19"/>
        <v>170000</v>
      </c>
      <c r="L99" s="169">
        <f t="shared" si="18"/>
        <v>30000</v>
      </c>
      <c r="M99" s="234">
        <v>200000</v>
      </c>
      <c r="N99" s="218"/>
      <c r="O99" s="186"/>
      <c r="P99" s="201"/>
      <c r="Q99" s="201"/>
      <c r="R99" s="186"/>
      <c r="S99" s="186"/>
      <c r="T99" s="186"/>
      <c r="U99" s="186"/>
      <c r="V99" s="186"/>
      <c r="W99" s="131"/>
      <c r="X99" s="131"/>
      <c r="Y99" s="131"/>
      <c r="Z99" s="51"/>
      <c r="AA99" s="131"/>
      <c r="AB99" s="131"/>
      <c r="AC99" s="355"/>
      <c r="AD99" s="131"/>
      <c r="AE99" s="356"/>
      <c r="AF99" s="201"/>
      <c r="AG99" s="201"/>
      <c r="AH99" s="201"/>
      <c r="AI99" s="201"/>
      <c r="AJ99" s="201"/>
      <c r="AK99" s="183"/>
      <c r="AL99" s="180"/>
      <c r="AM99" s="52">
        <v>4</v>
      </c>
      <c r="AN99" s="442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</row>
    <row r="100" spans="1:91" ht="130.9" customHeight="1">
      <c r="A100" s="461">
        <v>45205</v>
      </c>
      <c r="B100" s="171" t="s">
        <v>28</v>
      </c>
      <c r="C100" s="33" t="s">
        <v>282</v>
      </c>
      <c r="D100" s="51" t="s">
        <v>283</v>
      </c>
      <c r="E100" s="131" t="s">
        <v>290</v>
      </c>
      <c r="F100" s="33" t="s">
        <v>333</v>
      </c>
      <c r="G100" s="131" t="s">
        <v>223</v>
      </c>
      <c r="H100" s="131" t="s">
        <v>334</v>
      </c>
      <c r="I100" s="131" t="s">
        <v>53</v>
      </c>
      <c r="J100" s="254" t="s">
        <v>28</v>
      </c>
      <c r="K100" s="233">
        <f>M100*(0.85)</f>
        <v>382500</v>
      </c>
      <c r="L100" s="169">
        <f>M100*(0.15)</f>
        <v>67500</v>
      </c>
      <c r="M100" s="234">
        <v>450000</v>
      </c>
      <c r="N100" s="218"/>
      <c r="O100" s="186"/>
      <c r="P100" s="201"/>
      <c r="Q100" s="201"/>
      <c r="R100" s="186"/>
      <c r="S100" s="186"/>
      <c r="T100" s="186"/>
      <c r="U100" s="186"/>
      <c r="V100" s="186"/>
      <c r="W100" s="131"/>
      <c r="X100" s="131"/>
      <c r="Y100" s="131"/>
      <c r="Z100" s="51">
        <v>45205</v>
      </c>
      <c r="AA100" s="131"/>
      <c r="AB100" s="131"/>
      <c r="AC100" s="131"/>
      <c r="AD100" s="131"/>
      <c r="AE100" s="201"/>
      <c r="AF100" s="201"/>
      <c r="AG100" s="201"/>
      <c r="AH100" s="201"/>
      <c r="AI100" s="201"/>
      <c r="AJ100" s="201"/>
      <c r="AK100" s="183"/>
      <c r="AL100" s="180"/>
      <c r="AM100" s="52">
        <v>3</v>
      </c>
      <c r="AN100" s="442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</row>
    <row r="101" spans="1:91" customFormat="1" ht="105.6" customHeight="1">
      <c r="A101" s="462">
        <v>45446</v>
      </c>
      <c r="B101" s="125" t="s">
        <v>28</v>
      </c>
      <c r="C101" s="259" t="s">
        <v>282</v>
      </c>
      <c r="D101" s="270" t="s">
        <v>283</v>
      </c>
      <c r="E101" s="260" t="s">
        <v>290</v>
      </c>
      <c r="F101" s="259" t="s">
        <v>335</v>
      </c>
      <c r="G101" s="260" t="s">
        <v>223</v>
      </c>
      <c r="H101" s="125" t="s">
        <v>336</v>
      </c>
      <c r="I101" s="260" t="s">
        <v>53</v>
      </c>
      <c r="J101" s="271" t="s">
        <v>28</v>
      </c>
      <c r="K101" s="272">
        <f>M101*(0.85)</f>
        <v>259250</v>
      </c>
      <c r="L101" s="273">
        <f>M101*(0.15)</f>
        <v>45750</v>
      </c>
      <c r="M101" s="274">
        <v>305000</v>
      </c>
      <c r="N101" s="275"/>
      <c r="O101" s="170"/>
      <c r="P101" s="170"/>
      <c r="Q101" s="170"/>
      <c r="R101" s="170"/>
      <c r="S101" s="170"/>
      <c r="T101" s="170"/>
      <c r="U101" s="170"/>
      <c r="V101" s="170"/>
      <c r="W101" s="170"/>
      <c r="X101" s="170"/>
      <c r="Y101" s="170"/>
      <c r="Z101" s="170"/>
      <c r="AA101" s="170"/>
      <c r="AB101" s="170"/>
      <c r="AC101" s="170"/>
      <c r="AD101" s="170"/>
      <c r="AE101" s="170"/>
      <c r="AF101" s="170"/>
      <c r="AG101" s="170"/>
      <c r="AH101" s="170"/>
      <c r="AI101" s="170"/>
      <c r="AJ101" s="170"/>
      <c r="AK101" s="170"/>
      <c r="AL101" s="170"/>
      <c r="AM101" s="170"/>
      <c r="AN101" s="463"/>
    </row>
    <row r="102" spans="1:91" ht="31.5" customHeight="1">
      <c r="A102" s="464" t="s">
        <v>28</v>
      </c>
      <c r="B102" s="159" t="s">
        <v>28</v>
      </c>
      <c r="C102" s="35"/>
      <c r="D102" s="35" t="s">
        <v>35</v>
      </c>
      <c r="E102" s="173"/>
      <c r="F102" s="173"/>
      <c r="G102" s="173"/>
      <c r="H102" s="173"/>
      <c r="I102" s="173"/>
      <c r="J102" s="369">
        <v>22739704.920000002</v>
      </c>
      <c r="K102" s="412">
        <f>K88+K89+K90+K91+K92+K93+K94+K95+K96+K97+K98+K99+K100+K101</f>
        <v>20285250</v>
      </c>
      <c r="L102" s="283">
        <f>L88+L89+L90+L91+L92+L93+L94+L95+L96+L97+L98+L99+L100+L101</f>
        <v>3579750</v>
      </c>
      <c r="M102" s="413">
        <f>SUM(M88:M101)</f>
        <v>23865000</v>
      </c>
      <c r="N102" s="392"/>
      <c r="O102" s="284"/>
      <c r="P102" s="199"/>
      <c r="Q102" s="199"/>
      <c r="R102" s="284"/>
      <c r="S102" s="284"/>
      <c r="T102" s="284"/>
      <c r="U102" s="284"/>
      <c r="V102" s="284"/>
      <c r="W102" s="173"/>
      <c r="X102" s="173"/>
      <c r="Y102" s="173"/>
      <c r="Z102" s="285">
        <v>45205</v>
      </c>
      <c r="AA102" s="173"/>
      <c r="AB102" s="173"/>
      <c r="AC102" s="173"/>
      <c r="AD102" s="173"/>
      <c r="AE102" s="199"/>
      <c r="AF102" s="199"/>
      <c r="AG102" s="199"/>
      <c r="AH102" s="199"/>
      <c r="AI102" s="199"/>
      <c r="AJ102" s="199"/>
      <c r="AK102" s="197">
        <f>K102/J102</f>
        <v>0.89206302682312899</v>
      </c>
      <c r="AL102" s="182">
        <f>J102-K102</f>
        <v>2454454.9200000018</v>
      </c>
      <c r="AM102" s="53"/>
      <c r="AN102" s="445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</row>
    <row r="103" spans="1:91" ht="81.95" customHeight="1">
      <c r="A103" s="446">
        <v>45376</v>
      </c>
      <c r="B103" s="48" t="s">
        <v>28</v>
      </c>
      <c r="C103" s="33" t="s">
        <v>282</v>
      </c>
      <c r="D103" s="131" t="s">
        <v>337</v>
      </c>
      <c r="E103" s="131" t="s">
        <v>338</v>
      </c>
      <c r="F103" s="33" t="s">
        <v>339</v>
      </c>
      <c r="G103" s="131" t="s">
        <v>28</v>
      </c>
      <c r="H103" s="131" t="s">
        <v>303</v>
      </c>
      <c r="I103" s="131" t="s">
        <v>53</v>
      </c>
      <c r="J103" s="254" t="s">
        <v>28</v>
      </c>
      <c r="K103" s="233">
        <f>M103*(0.85)</f>
        <v>460700</v>
      </c>
      <c r="L103" s="169">
        <f>M103*(0.15)</f>
        <v>81300</v>
      </c>
      <c r="M103" s="234">
        <v>542000</v>
      </c>
      <c r="N103" s="218"/>
      <c r="O103" s="186"/>
      <c r="P103" s="201"/>
      <c r="Q103" s="201"/>
      <c r="R103" s="186"/>
      <c r="S103" s="186"/>
      <c r="T103" s="186"/>
      <c r="U103" s="186"/>
      <c r="V103" s="186"/>
      <c r="W103" s="131"/>
      <c r="X103" s="131"/>
      <c r="Y103" s="131"/>
      <c r="Z103" s="51"/>
      <c r="AA103" s="131"/>
      <c r="AB103" s="131"/>
      <c r="AC103" s="131"/>
      <c r="AD103" s="131"/>
      <c r="AE103" s="201"/>
      <c r="AF103" s="201"/>
      <c r="AG103" s="201"/>
      <c r="AH103" s="201"/>
      <c r="AI103" s="201"/>
      <c r="AJ103" s="201"/>
      <c r="AK103" s="196"/>
      <c r="AL103" s="180"/>
      <c r="AM103" s="52">
        <v>4</v>
      </c>
      <c r="AN103" s="442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</row>
    <row r="104" spans="1:91" customFormat="1" ht="81.95" customHeight="1">
      <c r="A104" s="465">
        <v>45376</v>
      </c>
      <c r="B104" s="263" t="s">
        <v>28</v>
      </c>
      <c r="C104" s="259" t="s">
        <v>282</v>
      </c>
      <c r="D104" s="260" t="s">
        <v>337</v>
      </c>
      <c r="E104" s="260" t="s">
        <v>338</v>
      </c>
      <c r="F104" s="357" t="s">
        <v>340</v>
      </c>
      <c r="G104" s="260" t="s">
        <v>28</v>
      </c>
      <c r="H104" s="260" t="s">
        <v>341</v>
      </c>
      <c r="I104" s="260" t="s">
        <v>53</v>
      </c>
      <c r="J104" s="379" t="s">
        <v>28</v>
      </c>
      <c r="K104" s="426">
        <f t="shared" ref="K104:K108" si="20">M104*(0.85)</f>
        <v>272000</v>
      </c>
      <c r="L104" s="358">
        <f t="shared" ref="L104:L108" si="21">M104*(0.15)</f>
        <v>48000</v>
      </c>
      <c r="M104" s="427">
        <v>320000</v>
      </c>
      <c r="N104" s="404"/>
      <c r="O104" s="359"/>
      <c r="P104" s="268"/>
      <c r="Q104" s="268"/>
      <c r="R104" s="359"/>
      <c r="S104" s="359"/>
      <c r="T104" s="359"/>
      <c r="U104" s="359"/>
      <c r="V104" s="359"/>
      <c r="W104" s="260"/>
      <c r="X104" s="260"/>
      <c r="Y104" s="260"/>
      <c r="Z104" s="270"/>
      <c r="AA104" s="260"/>
      <c r="AB104" s="260"/>
      <c r="AC104" s="260"/>
      <c r="AD104" s="260"/>
      <c r="AE104" s="268"/>
      <c r="AF104" s="268"/>
      <c r="AG104" s="268"/>
      <c r="AH104" s="268"/>
      <c r="AI104" s="268"/>
      <c r="AJ104" s="268"/>
      <c r="AK104" s="360"/>
      <c r="AL104" s="361"/>
      <c r="AM104" s="264">
        <v>2</v>
      </c>
      <c r="AN104" s="466" t="s">
        <v>342</v>
      </c>
      <c r="AO104" s="261"/>
      <c r="AP104" s="261"/>
      <c r="AQ104" s="261"/>
      <c r="AR104" s="261"/>
      <c r="AS104" s="261"/>
      <c r="AT104" s="261"/>
      <c r="AU104" s="261"/>
      <c r="AV104" s="261"/>
      <c r="AW104" s="261"/>
      <c r="AX104" s="261"/>
      <c r="AY104" s="261"/>
      <c r="AZ104" s="261"/>
      <c r="BA104" s="261"/>
      <c r="BB104" s="261"/>
      <c r="BC104" s="261"/>
      <c r="BD104" s="261"/>
      <c r="BE104" s="261"/>
      <c r="BF104" s="261"/>
      <c r="BG104" s="261"/>
      <c r="BH104" s="261"/>
      <c r="BI104" s="261"/>
      <c r="BJ104" s="261"/>
      <c r="BK104" s="261"/>
      <c r="BL104" s="261"/>
      <c r="BM104" s="261"/>
      <c r="BN104" s="261"/>
      <c r="BO104" s="261"/>
      <c r="BP104" s="261"/>
      <c r="BQ104" s="261"/>
      <c r="BR104" s="261"/>
      <c r="BS104" s="261"/>
      <c r="BT104" s="261"/>
      <c r="BU104" s="261"/>
      <c r="BV104" s="261"/>
      <c r="BW104" s="261"/>
      <c r="BX104" s="261"/>
      <c r="BY104" s="261"/>
      <c r="BZ104" s="261"/>
      <c r="CA104" s="261"/>
      <c r="CB104" s="261"/>
      <c r="CC104" s="261"/>
      <c r="CD104" s="261"/>
      <c r="CE104" s="261"/>
      <c r="CF104" s="261"/>
      <c r="CG104" s="261"/>
      <c r="CH104" s="261"/>
      <c r="CI104" s="261"/>
      <c r="CJ104" s="261"/>
      <c r="CK104" s="261"/>
      <c r="CL104" s="261"/>
      <c r="CM104" s="261"/>
    </row>
    <row r="105" spans="1:91" s="269" customFormat="1" ht="77.45" customHeight="1">
      <c r="A105" s="467">
        <v>45446</v>
      </c>
      <c r="B105" s="264" t="s">
        <v>28</v>
      </c>
      <c r="C105" s="259" t="s">
        <v>282</v>
      </c>
      <c r="D105" s="260" t="s">
        <v>337</v>
      </c>
      <c r="E105" s="260" t="s">
        <v>338</v>
      </c>
      <c r="F105" s="259" t="s">
        <v>343</v>
      </c>
      <c r="G105" s="260" t="s">
        <v>28</v>
      </c>
      <c r="H105" s="264" t="s">
        <v>330</v>
      </c>
      <c r="I105" s="260" t="s">
        <v>53</v>
      </c>
      <c r="J105" s="265" t="s">
        <v>28</v>
      </c>
      <c r="K105" s="426">
        <f t="shared" si="20"/>
        <v>232500.5</v>
      </c>
      <c r="L105" s="358">
        <f t="shared" si="21"/>
        <v>41029.5</v>
      </c>
      <c r="M105" s="266">
        <v>273530</v>
      </c>
      <c r="N105" s="267"/>
      <c r="O105" s="268"/>
      <c r="P105" s="268"/>
      <c r="Q105" s="268"/>
      <c r="R105" s="268"/>
      <c r="S105" s="268"/>
      <c r="T105" s="268"/>
      <c r="U105" s="268"/>
      <c r="V105" s="268"/>
      <c r="W105" s="268"/>
      <c r="X105" s="268"/>
      <c r="Y105" s="268"/>
      <c r="Z105" s="268"/>
      <c r="AA105" s="268"/>
      <c r="AB105" s="268"/>
      <c r="AC105" s="268"/>
      <c r="AD105" s="268"/>
      <c r="AE105" s="268"/>
      <c r="AF105" s="268"/>
      <c r="AG105" s="268"/>
      <c r="AH105" s="268"/>
      <c r="AI105" s="268"/>
      <c r="AJ105" s="268"/>
      <c r="AK105" s="268"/>
      <c r="AL105" s="268"/>
      <c r="AM105" s="268"/>
      <c r="AN105" s="468" t="s">
        <v>344</v>
      </c>
    </row>
    <row r="106" spans="1:91" customFormat="1" ht="81.95" customHeight="1">
      <c r="A106" s="465">
        <v>45446</v>
      </c>
      <c r="B106" s="263" t="s">
        <v>28</v>
      </c>
      <c r="C106" s="259" t="s">
        <v>282</v>
      </c>
      <c r="D106" s="260" t="s">
        <v>337</v>
      </c>
      <c r="E106" s="260" t="s">
        <v>338</v>
      </c>
      <c r="F106" s="259" t="s">
        <v>582</v>
      </c>
      <c r="G106" s="260" t="s">
        <v>28</v>
      </c>
      <c r="H106" s="260" t="s">
        <v>345</v>
      </c>
      <c r="I106" s="260" t="s">
        <v>53</v>
      </c>
      <c r="J106" s="379" t="s">
        <v>28</v>
      </c>
      <c r="K106" s="426">
        <f t="shared" si="20"/>
        <v>232500.5</v>
      </c>
      <c r="L106" s="358">
        <f t="shared" si="21"/>
        <v>41029.5</v>
      </c>
      <c r="M106" s="427">
        <v>273530</v>
      </c>
      <c r="N106" s="404"/>
      <c r="O106" s="359"/>
      <c r="P106" s="268"/>
      <c r="Q106" s="268"/>
      <c r="R106" s="359"/>
      <c r="S106" s="359"/>
      <c r="T106" s="359"/>
      <c r="U106" s="359"/>
      <c r="V106" s="359"/>
      <c r="W106" s="260"/>
      <c r="X106" s="260"/>
      <c r="Y106" s="260"/>
      <c r="Z106" s="270"/>
      <c r="AA106" s="260"/>
      <c r="AB106" s="260"/>
      <c r="AC106" s="260"/>
      <c r="AD106" s="260"/>
      <c r="AE106" s="268"/>
      <c r="AF106" s="268"/>
      <c r="AG106" s="268"/>
      <c r="AH106" s="268"/>
      <c r="AI106" s="268"/>
      <c r="AJ106" s="268"/>
      <c r="AK106" s="360"/>
      <c r="AL106" s="361"/>
      <c r="AM106" s="264">
        <v>2</v>
      </c>
      <c r="AN106" s="466" t="s">
        <v>346</v>
      </c>
      <c r="AO106" s="261"/>
      <c r="AP106" s="261"/>
      <c r="AQ106" s="261"/>
      <c r="AR106" s="261"/>
      <c r="AS106" s="261"/>
      <c r="AT106" s="261"/>
      <c r="AU106" s="261"/>
      <c r="AV106" s="261"/>
      <c r="AW106" s="261"/>
      <c r="AX106" s="261"/>
      <c r="AY106" s="261"/>
      <c r="AZ106" s="261"/>
      <c r="BA106" s="261"/>
      <c r="BB106" s="261"/>
      <c r="BC106" s="261"/>
      <c r="BD106" s="261"/>
      <c r="BE106" s="261"/>
      <c r="BF106" s="261"/>
      <c r="BG106" s="261"/>
      <c r="BH106" s="261"/>
      <c r="BI106" s="261"/>
      <c r="BJ106" s="261"/>
      <c r="BK106" s="261"/>
      <c r="BL106" s="261"/>
      <c r="BM106" s="261"/>
      <c r="BN106" s="261"/>
      <c r="BO106" s="261"/>
      <c r="BP106" s="261"/>
      <c r="BQ106" s="261"/>
      <c r="BR106" s="261"/>
      <c r="BS106" s="261"/>
      <c r="BT106" s="261"/>
      <c r="BU106" s="261"/>
      <c r="BV106" s="261"/>
      <c r="BW106" s="261"/>
      <c r="BX106" s="261"/>
      <c r="BY106" s="261"/>
      <c r="BZ106" s="261"/>
      <c r="CA106" s="261"/>
      <c r="CB106" s="261"/>
      <c r="CC106" s="261"/>
      <c r="CD106" s="261"/>
      <c r="CE106" s="261"/>
      <c r="CF106" s="261"/>
      <c r="CG106" s="261"/>
      <c r="CH106" s="261"/>
      <c r="CI106" s="261"/>
      <c r="CJ106" s="261"/>
      <c r="CK106" s="261"/>
      <c r="CL106" s="261"/>
      <c r="CM106" s="261"/>
    </row>
    <row r="107" spans="1:91" customFormat="1" ht="81.95" customHeight="1">
      <c r="A107" s="465">
        <v>45376</v>
      </c>
      <c r="B107" s="263" t="s">
        <v>28</v>
      </c>
      <c r="C107" s="259" t="s">
        <v>282</v>
      </c>
      <c r="D107" s="260" t="s">
        <v>337</v>
      </c>
      <c r="E107" s="260" t="s">
        <v>338</v>
      </c>
      <c r="F107" s="259" t="s">
        <v>347</v>
      </c>
      <c r="G107" s="260" t="s">
        <v>28</v>
      </c>
      <c r="H107" s="260" t="s">
        <v>348</v>
      </c>
      <c r="I107" s="260" t="s">
        <v>53</v>
      </c>
      <c r="J107" s="379" t="s">
        <v>28</v>
      </c>
      <c r="K107" s="426">
        <f t="shared" si="20"/>
        <v>206000.05</v>
      </c>
      <c r="L107" s="358">
        <f t="shared" si="21"/>
        <v>36352.949999999997</v>
      </c>
      <c r="M107" s="427">
        <v>242353</v>
      </c>
      <c r="N107" s="404"/>
      <c r="O107" s="359"/>
      <c r="P107" s="268"/>
      <c r="Q107" s="268"/>
      <c r="R107" s="359"/>
      <c r="S107" s="359"/>
      <c r="T107" s="359"/>
      <c r="U107" s="359"/>
      <c r="V107" s="359"/>
      <c r="W107" s="260"/>
      <c r="X107" s="260"/>
      <c r="Y107" s="260"/>
      <c r="Z107" s="270"/>
      <c r="AA107" s="260"/>
      <c r="AB107" s="260"/>
      <c r="AC107" s="260"/>
      <c r="AD107" s="260"/>
      <c r="AE107" s="268"/>
      <c r="AF107" s="268"/>
      <c r="AG107" s="268"/>
      <c r="AH107" s="268"/>
      <c r="AI107" s="268"/>
      <c r="AJ107" s="268"/>
      <c r="AK107" s="360"/>
      <c r="AL107" s="361"/>
      <c r="AM107" s="264">
        <v>2</v>
      </c>
      <c r="AN107" s="469"/>
      <c r="AO107" s="261"/>
      <c r="AP107" s="261"/>
      <c r="AQ107" s="261"/>
      <c r="AR107" s="261"/>
      <c r="AS107" s="261"/>
      <c r="AT107" s="261"/>
      <c r="AU107" s="261"/>
      <c r="AV107" s="261"/>
      <c r="AW107" s="261"/>
      <c r="AX107" s="261"/>
      <c r="AY107" s="261"/>
      <c r="AZ107" s="261"/>
      <c r="BA107" s="261"/>
      <c r="BB107" s="261"/>
      <c r="BC107" s="261"/>
      <c r="BD107" s="261"/>
      <c r="BE107" s="261"/>
      <c r="BF107" s="261"/>
      <c r="BG107" s="261"/>
      <c r="BH107" s="261"/>
      <c r="BI107" s="261"/>
      <c r="BJ107" s="261"/>
      <c r="BK107" s="261"/>
      <c r="BL107" s="261"/>
      <c r="BM107" s="261"/>
      <c r="BN107" s="261"/>
      <c r="BO107" s="261"/>
      <c r="BP107" s="261"/>
      <c r="BQ107" s="261"/>
      <c r="BR107" s="261"/>
      <c r="BS107" s="261"/>
      <c r="BT107" s="261"/>
      <c r="BU107" s="261"/>
      <c r="BV107" s="261"/>
      <c r="BW107" s="261"/>
      <c r="BX107" s="261"/>
      <c r="BY107" s="261"/>
      <c r="BZ107" s="261"/>
      <c r="CA107" s="261"/>
      <c r="CB107" s="261"/>
      <c r="CC107" s="261"/>
      <c r="CD107" s="261"/>
      <c r="CE107" s="261"/>
      <c r="CF107" s="261"/>
      <c r="CG107" s="261"/>
      <c r="CH107" s="261"/>
      <c r="CI107" s="261"/>
      <c r="CJ107" s="261"/>
      <c r="CK107" s="261"/>
      <c r="CL107" s="261"/>
      <c r="CM107" s="261"/>
    </row>
    <row r="108" spans="1:91" s="156" customFormat="1" ht="81.95" customHeight="1">
      <c r="A108" s="470">
        <v>45446</v>
      </c>
      <c r="B108" s="193" t="s">
        <v>28</v>
      </c>
      <c r="C108" s="33" t="s">
        <v>282</v>
      </c>
      <c r="D108" s="131" t="s">
        <v>337</v>
      </c>
      <c r="E108" s="131" t="s">
        <v>338</v>
      </c>
      <c r="F108" s="33" t="s">
        <v>349</v>
      </c>
      <c r="G108" s="131" t="s">
        <v>28</v>
      </c>
      <c r="H108" s="131" t="s">
        <v>350</v>
      </c>
      <c r="I108" s="131" t="s">
        <v>53</v>
      </c>
      <c r="J108" s="254" t="s">
        <v>28</v>
      </c>
      <c r="K108" s="233">
        <f t="shared" si="20"/>
        <v>212500</v>
      </c>
      <c r="L108" s="169">
        <f t="shared" si="21"/>
        <v>37500</v>
      </c>
      <c r="M108" s="234">
        <v>250000</v>
      </c>
      <c r="N108" s="405"/>
      <c r="O108" s="287"/>
      <c r="P108" s="279"/>
      <c r="Q108" s="279"/>
      <c r="R108" s="287"/>
      <c r="S108" s="287"/>
      <c r="T108" s="287"/>
      <c r="U108" s="287"/>
      <c r="V108" s="287"/>
      <c r="W108" s="188"/>
      <c r="X108" s="188"/>
      <c r="Y108" s="188"/>
      <c r="Z108" s="288"/>
      <c r="AA108" s="188"/>
      <c r="AB108" s="188"/>
      <c r="AC108" s="188"/>
      <c r="AD108" s="188"/>
      <c r="AE108" s="279"/>
      <c r="AF108" s="279"/>
      <c r="AG108" s="279"/>
      <c r="AH108" s="279"/>
      <c r="AI108" s="279"/>
      <c r="AJ108" s="279"/>
      <c r="AK108" s="289"/>
      <c r="AL108" s="278"/>
      <c r="AM108" s="277">
        <v>2</v>
      </c>
      <c r="AN108" s="456"/>
      <c r="AO108" s="155"/>
      <c r="AP108" s="155"/>
      <c r="AQ108" s="155"/>
      <c r="AR108" s="155"/>
      <c r="AS108" s="155"/>
      <c r="AT108" s="155"/>
      <c r="AU108" s="155"/>
      <c r="AV108" s="155"/>
      <c r="AW108" s="155"/>
      <c r="AX108" s="155"/>
      <c r="AY108" s="155"/>
      <c r="AZ108" s="155"/>
      <c r="BA108" s="155"/>
      <c r="BB108" s="155"/>
      <c r="BC108" s="155"/>
      <c r="BD108" s="155"/>
      <c r="BE108" s="155"/>
      <c r="BF108" s="155"/>
      <c r="BG108" s="155"/>
      <c r="BH108" s="155"/>
      <c r="BI108" s="155"/>
      <c r="BJ108" s="155"/>
      <c r="BK108" s="155"/>
      <c r="BL108" s="155"/>
      <c r="BM108" s="155"/>
      <c r="BN108" s="155"/>
      <c r="BO108" s="155"/>
      <c r="BP108" s="155"/>
      <c r="BQ108" s="155"/>
      <c r="BR108" s="155"/>
      <c r="BS108" s="155"/>
      <c r="BT108" s="155"/>
      <c r="BU108" s="155"/>
      <c r="BV108" s="155"/>
      <c r="BW108" s="155"/>
      <c r="BX108" s="155"/>
      <c r="BY108" s="155"/>
      <c r="BZ108" s="155"/>
      <c r="CA108" s="155"/>
      <c r="CB108" s="155"/>
      <c r="CC108" s="155"/>
      <c r="CD108" s="155"/>
      <c r="CE108" s="155"/>
      <c r="CF108" s="155"/>
      <c r="CG108" s="155"/>
      <c r="CH108" s="155"/>
      <c r="CI108" s="155"/>
      <c r="CJ108" s="155"/>
      <c r="CK108" s="155"/>
      <c r="CL108" s="155"/>
      <c r="CM108" s="155"/>
    </row>
    <row r="109" spans="1:91" ht="31.5" customHeight="1">
      <c r="A109" s="435" t="s">
        <v>28</v>
      </c>
      <c r="B109" s="35" t="s">
        <v>28</v>
      </c>
      <c r="C109" s="35"/>
      <c r="D109" s="35" t="s">
        <v>35</v>
      </c>
      <c r="E109" s="173"/>
      <c r="F109" s="173"/>
      <c r="G109" s="173"/>
      <c r="H109" s="173"/>
      <c r="I109" s="173"/>
      <c r="J109" s="369">
        <v>1616221</v>
      </c>
      <c r="K109" s="412">
        <f>K103+K104+K105+K106+K107+K108</f>
        <v>1616201.05</v>
      </c>
      <c r="L109" s="283">
        <f>L103+L104+L105+L106+L107+L108</f>
        <v>285211.95</v>
      </c>
      <c r="M109" s="413">
        <f>SUM(M103:M108)</f>
        <v>1901413</v>
      </c>
      <c r="N109" s="392"/>
      <c r="O109" s="284"/>
      <c r="P109" s="199"/>
      <c r="Q109" s="199"/>
      <c r="R109" s="284"/>
      <c r="S109" s="284"/>
      <c r="T109" s="284"/>
      <c r="U109" s="284"/>
      <c r="V109" s="284"/>
      <c r="W109" s="173"/>
      <c r="X109" s="173"/>
      <c r="Y109" s="173"/>
      <c r="Z109" s="285"/>
      <c r="AA109" s="173"/>
      <c r="AB109" s="173"/>
      <c r="AC109" s="173"/>
      <c r="AD109" s="173"/>
      <c r="AE109" s="199"/>
      <c r="AF109" s="199"/>
      <c r="AG109" s="199"/>
      <c r="AH109" s="199"/>
      <c r="AI109" s="199"/>
      <c r="AJ109" s="199"/>
      <c r="AK109" s="197">
        <f>K109/J109</f>
        <v>0.99998765639105047</v>
      </c>
      <c r="AL109" s="182">
        <f>J109-K109</f>
        <v>19.949999999953434</v>
      </c>
      <c r="AM109" s="53"/>
      <c r="AN109" s="445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</row>
    <row r="110" spans="1:91" customFormat="1" ht="65.45" customHeight="1">
      <c r="A110" s="465">
        <v>45446</v>
      </c>
      <c r="B110" s="259" t="s">
        <v>28</v>
      </c>
      <c r="C110" s="259" t="s">
        <v>282</v>
      </c>
      <c r="D110" s="260" t="s">
        <v>351</v>
      </c>
      <c r="E110" s="260" t="s">
        <v>352</v>
      </c>
      <c r="F110" s="260" t="s">
        <v>353</v>
      </c>
      <c r="G110" s="260" t="s">
        <v>223</v>
      </c>
      <c r="H110" s="260" t="s">
        <v>354</v>
      </c>
      <c r="I110" s="260" t="s">
        <v>53</v>
      </c>
      <c r="J110" s="379" t="s">
        <v>28</v>
      </c>
      <c r="K110" s="426">
        <f>M110*(0.85)</f>
        <v>335286.75</v>
      </c>
      <c r="L110" s="358">
        <f>M110*(0.15)</f>
        <v>59168.25</v>
      </c>
      <c r="M110" s="427">
        <v>394455</v>
      </c>
      <c r="N110" s="404"/>
      <c r="O110" s="359"/>
      <c r="P110" s="268"/>
      <c r="Q110" s="268"/>
      <c r="R110" s="359"/>
      <c r="S110" s="359"/>
      <c r="T110" s="359"/>
      <c r="U110" s="359"/>
      <c r="V110" s="359"/>
      <c r="W110" s="260"/>
      <c r="X110" s="260"/>
      <c r="Y110" s="260"/>
      <c r="Z110" s="270"/>
      <c r="AA110" s="260"/>
      <c r="AB110" s="260"/>
      <c r="AC110" s="260"/>
      <c r="AD110" s="260"/>
      <c r="AE110" s="268"/>
      <c r="AF110" s="268"/>
      <c r="AG110" s="268"/>
      <c r="AH110" s="268"/>
      <c r="AI110" s="268"/>
      <c r="AJ110" s="268"/>
      <c r="AK110" s="360"/>
      <c r="AL110" s="361"/>
      <c r="AM110" s="264"/>
      <c r="AN110" s="463"/>
      <c r="AO110" s="261"/>
      <c r="AP110" s="261"/>
      <c r="AQ110" s="261"/>
      <c r="AR110" s="261"/>
      <c r="AS110" s="261"/>
      <c r="AT110" s="261"/>
      <c r="AU110" s="261"/>
      <c r="AV110" s="261"/>
      <c r="AW110" s="261"/>
      <c r="AX110" s="261"/>
      <c r="AY110" s="261"/>
      <c r="AZ110" s="261"/>
      <c r="BA110" s="261"/>
      <c r="BB110" s="261"/>
      <c r="BC110" s="261"/>
      <c r="BD110" s="261"/>
      <c r="BE110" s="261"/>
      <c r="BF110" s="261"/>
      <c r="BG110" s="261"/>
      <c r="BH110" s="261"/>
      <c r="BI110" s="261"/>
      <c r="BJ110" s="261"/>
      <c r="BK110" s="261"/>
      <c r="BL110" s="261"/>
      <c r="BM110" s="261"/>
      <c r="BN110" s="261"/>
      <c r="BO110" s="261"/>
      <c r="BP110" s="261"/>
      <c r="BQ110" s="261"/>
      <c r="BR110" s="261"/>
      <c r="BS110" s="261"/>
      <c r="BT110" s="261"/>
      <c r="BU110" s="261"/>
      <c r="BV110" s="261"/>
      <c r="BW110" s="261"/>
      <c r="BX110" s="261"/>
      <c r="BY110" s="261"/>
      <c r="BZ110" s="261"/>
      <c r="CA110" s="261"/>
      <c r="CB110" s="261"/>
      <c r="CC110" s="261"/>
      <c r="CD110" s="261"/>
      <c r="CE110" s="261"/>
      <c r="CF110" s="261"/>
      <c r="CG110" s="261"/>
      <c r="CH110" s="261"/>
      <c r="CI110" s="261"/>
      <c r="CJ110" s="261"/>
      <c r="CK110" s="261"/>
      <c r="CL110" s="261"/>
      <c r="CM110" s="261"/>
    </row>
    <row r="111" spans="1:91" customFormat="1" ht="87" customHeight="1">
      <c r="A111" s="465">
        <v>45446</v>
      </c>
      <c r="B111" s="259" t="s">
        <v>28</v>
      </c>
      <c r="C111" s="259" t="s">
        <v>282</v>
      </c>
      <c r="D111" s="260" t="s">
        <v>351</v>
      </c>
      <c r="E111" s="260" t="s">
        <v>352</v>
      </c>
      <c r="F111" s="260" t="s">
        <v>355</v>
      </c>
      <c r="G111" s="260" t="s">
        <v>223</v>
      </c>
      <c r="H111" s="260" t="s">
        <v>356</v>
      </c>
      <c r="I111" s="260" t="s">
        <v>53</v>
      </c>
      <c r="J111" s="379" t="s">
        <v>28</v>
      </c>
      <c r="K111" s="426">
        <f t="shared" ref="K111:K119" si="22">M111*(0.85)</f>
        <v>439857.78749999998</v>
      </c>
      <c r="L111" s="358">
        <f t="shared" ref="L111:L119" si="23">M111*(0.15)</f>
        <v>77621.962499999994</v>
      </c>
      <c r="M111" s="427">
        <v>517479.75</v>
      </c>
      <c r="N111" s="404"/>
      <c r="O111" s="359"/>
      <c r="P111" s="268"/>
      <c r="Q111" s="268"/>
      <c r="R111" s="359"/>
      <c r="S111" s="359"/>
      <c r="T111" s="359"/>
      <c r="U111" s="359"/>
      <c r="V111" s="359"/>
      <c r="W111" s="260"/>
      <c r="X111" s="260"/>
      <c r="Y111" s="260"/>
      <c r="Z111" s="270"/>
      <c r="AA111" s="260"/>
      <c r="AB111" s="260"/>
      <c r="AC111" s="260"/>
      <c r="AD111" s="260"/>
      <c r="AE111" s="268"/>
      <c r="AF111" s="268"/>
      <c r="AG111" s="268"/>
      <c r="AH111" s="268"/>
      <c r="AI111" s="268"/>
      <c r="AJ111" s="268"/>
      <c r="AK111" s="360"/>
      <c r="AL111" s="361"/>
      <c r="AM111" s="264"/>
      <c r="AN111" s="463"/>
      <c r="AO111" s="261"/>
      <c r="AP111" s="261"/>
      <c r="AQ111" s="261"/>
      <c r="AR111" s="261"/>
      <c r="AS111" s="261"/>
      <c r="AT111" s="261"/>
      <c r="AU111" s="261"/>
      <c r="AV111" s="261"/>
      <c r="AW111" s="261"/>
      <c r="AX111" s="261"/>
      <c r="AY111" s="261"/>
      <c r="AZ111" s="261"/>
      <c r="BA111" s="261"/>
      <c r="BB111" s="261"/>
      <c r="BC111" s="261"/>
      <c r="BD111" s="261"/>
      <c r="BE111" s="261"/>
      <c r="BF111" s="261"/>
      <c r="BG111" s="261"/>
      <c r="BH111" s="261"/>
      <c r="BI111" s="261"/>
      <c r="BJ111" s="261"/>
      <c r="BK111" s="261"/>
      <c r="BL111" s="261"/>
      <c r="BM111" s="261"/>
      <c r="BN111" s="261"/>
      <c r="BO111" s="261"/>
      <c r="BP111" s="261"/>
      <c r="BQ111" s="261"/>
      <c r="BR111" s="261"/>
      <c r="BS111" s="261"/>
      <c r="BT111" s="261"/>
      <c r="BU111" s="261"/>
      <c r="BV111" s="261"/>
      <c r="BW111" s="261"/>
      <c r="BX111" s="261"/>
      <c r="BY111" s="261"/>
      <c r="BZ111" s="261"/>
      <c r="CA111" s="261"/>
      <c r="CB111" s="261"/>
      <c r="CC111" s="261"/>
      <c r="CD111" s="261"/>
      <c r="CE111" s="261"/>
      <c r="CF111" s="261"/>
      <c r="CG111" s="261"/>
      <c r="CH111" s="261"/>
      <c r="CI111" s="261"/>
      <c r="CJ111" s="261"/>
      <c r="CK111" s="261"/>
      <c r="CL111" s="261"/>
      <c r="CM111" s="261"/>
    </row>
    <row r="112" spans="1:91" customFormat="1" ht="95.45" customHeight="1">
      <c r="A112" s="471">
        <v>45446</v>
      </c>
      <c r="B112" s="262">
        <v>45565</v>
      </c>
      <c r="C112" s="259" t="s">
        <v>282</v>
      </c>
      <c r="D112" s="260" t="s">
        <v>351</v>
      </c>
      <c r="E112" s="260" t="s">
        <v>352</v>
      </c>
      <c r="F112" s="260" t="s">
        <v>357</v>
      </c>
      <c r="G112" s="260" t="s">
        <v>223</v>
      </c>
      <c r="H112" s="260" t="s">
        <v>358</v>
      </c>
      <c r="I112" s="260" t="s">
        <v>53</v>
      </c>
      <c r="J112" s="379" t="s">
        <v>28</v>
      </c>
      <c r="K112" s="426">
        <f t="shared" si="22"/>
        <v>425000</v>
      </c>
      <c r="L112" s="358">
        <f t="shared" si="23"/>
        <v>75000</v>
      </c>
      <c r="M112" s="427">
        <v>500000</v>
      </c>
      <c r="N112" s="404"/>
      <c r="O112" s="359"/>
      <c r="P112" s="268"/>
      <c r="Q112" s="268"/>
      <c r="R112" s="359"/>
      <c r="S112" s="359"/>
      <c r="T112" s="359"/>
      <c r="U112" s="359"/>
      <c r="V112" s="359"/>
      <c r="W112" s="260"/>
      <c r="X112" s="260"/>
      <c r="Y112" s="260"/>
      <c r="Z112" s="270"/>
      <c r="AA112" s="260"/>
      <c r="AB112" s="260"/>
      <c r="AC112" s="260"/>
      <c r="AD112" s="260"/>
      <c r="AE112" s="268"/>
      <c r="AF112" s="268"/>
      <c r="AG112" s="268"/>
      <c r="AH112" s="268"/>
      <c r="AI112" s="268"/>
      <c r="AJ112" s="268"/>
      <c r="AK112" s="360"/>
      <c r="AL112" s="361"/>
      <c r="AM112" s="264"/>
      <c r="AN112" s="463"/>
      <c r="AO112" s="261"/>
      <c r="AP112" s="261"/>
      <c r="AQ112" s="261"/>
      <c r="AR112" s="261"/>
      <c r="AS112" s="261"/>
      <c r="AT112" s="261"/>
      <c r="AU112" s="261"/>
      <c r="AV112" s="261"/>
      <c r="AW112" s="261"/>
      <c r="AX112" s="261"/>
      <c r="AY112" s="261"/>
      <c r="AZ112" s="261"/>
      <c r="BA112" s="261"/>
      <c r="BB112" s="261"/>
      <c r="BC112" s="261"/>
      <c r="BD112" s="261"/>
      <c r="BE112" s="261"/>
      <c r="BF112" s="261"/>
      <c r="BG112" s="261"/>
      <c r="BH112" s="261"/>
      <c r="BI112" s="261"/>
      <c r="BJ112" s="261"/>
      <c r="BK112" s="261"/>
      <c r="BL112" s="261"/>
      <c r="BM112" s="261"/>
      <c r="BN112" s="261"/>
      <c r="BO112" s="261"/>
      <c r="BP112" s="261"/>
      <c r="BQ112" s="261"/>
      <c r="BR112" s="261"/>
      <c r="BS112" s="261"/>
      <c r="BT112" s="261"/>
      <c r="BU112" s="261"/>
      <c r="BV112" s="261"/>
      <c r="BW112" s="261"/>
      <c r="BX112" s="261"/>
      <c r="BY112" s="261"/>
      <c r="BZ112" s="261"/>
      <c r="CA112" s="261"/>
      <c r="CB112" s="261"/>
      <c r="CC112" s="261"/>
      <c r="CD112" s="261"/>
      <c r="CE112" s="261"/>
      <c r="CF112" s="261"/>
      <c r="CG112" s="261"/>
      <c r="CH112" s="261"/>
      <c r="CI112" s="261"/>
      <c r="CJ112" s="261"/>
      <c r="CK112" s="261"/>
      <c r="CL112" s="261"/>
      <c r="CM112" s="261"/>
    </row>
    <row r="113" spans="1:91" customFormat="1" ht="93" customHeight="1">
      <c r="A113" s="472">
        <v>45446</v>
      </c>
      <c r="B113" s="282" t="s">
        <v>28</v>
      </c>
      <c r="C113" s="259" t="s">
        <v>282</v>
      </c>
      <c r="D113" s="260" t="s">
        <v>351</v>
      </c>
      <c r="E113" s="260" t="s">
        <v>352</v>
      </c>
      <c r="F113" s="260" t="s">
        <v>359</v>
      </c>
      <c r="G113" s="260" t="s">
        <v>223</v>
      </c>
      <c r="H113" s="125" t="s">
        <v>360</v>
      </c>
      <c r="I113" s="260" t="s">
        <v>53</v>
      </c>
      <c r="J113" s="379" t="s">
        <v>28</v>
      </c>
      <c r="K113" s="426">
        <f t="shared" si="22"/>
        <v>1243142.8499999999</v>
      </c>
      <c r="L113" s="358">
        <f t="shared" si="23"/>
        <v>219378.15</v>
      </c>
      <c r="M113" s="427">
        <v>1462521</v>
      </c>
      <c r="N113" s="404"/>
      <c r="O113" s="359"/>
      <c r="P113" s="268"/>
      <c r="Q113" s="268"/>
      <c r="R113" s="359"/>
      <c r="S113" s="359"/>
      <c r="T113" s="359"/>
      <c r="U113" s="359"/>
      <c r="V113" s="359"/>
      <c r="W113" s="260"/>
      <c r="X113" s="260"/>
      <c r="Y113" s="260"/>
      <c r="Z113" s="270"/>
      <c r="AA113" s="260"/>
      <c r="AB113" s="260"/>
      <c r="AC113" s="260"/>
      <c r="AD113" s="260"/>
      <c r="AE113" s="268"/>
      <c r="AF113" s="268"/>
      <c r="AG113" s="268"/>
      <c r="AH113" s="268"/>
      <c r="AI113" s="268"/>
      <c r="AJ113" s="268"/>
      <c r="AK113" s="360"/>
      <c r="AL113" s="361"/>
      <c r="AM113" s="264"/>
      <c r="AN113" s="463"/>
    </row>
    <row r="114" spans="1:91" s="156" customFormat="1" ht="93" customHeight="1">
      <c r="A114" s="473">
        <v>45565</v>
      </c>
      <c r="B114" s="286" t="s">
        <v>28</v>
      </c>
      <c r="C114" s="187" t="s">
        <v>282</v>
      </c>
      <c r="D114" s="188" t="s">
        <v>351</v>
      </c>
      <c r="E114" s="188" t="s">
        <v>352</v>
      </c>
      <c r="F114" s="291" t="s">
        <v>571</v>
      </c>
      <c r="G114" s="188" t="s">
        <v>223</v>
      </c>
      <c r="H114" s="184" t="s">
        <v>418</v>
      </c>
      <c r="I114" s="188" t="s">
        <v>53</v>
      </c>
      <c r="J114" s="380" t="s">
        <v>28</v>
      </c>
      <c r="K114" s="426">
        <f t="shared" si="22"/>
        <v>194225</v>
      </c>
      <c r="L114" s="358">
        <f t="shared" si="23"/>
        <v>34275</v>
      </c>
      <c r="M114" s="428">
        <v>228500</v>
      </c>
      <c r="N114" s="405"/>
      <c r="O114" s="287"/>
      <c r="P114" s="279"/>
      <c r="Q114" s="279"/>
      <c r="R114" s="287"/>
      <c r="S114" s="287"/>
      <c r="T114" s="287"/>
      <c r="U114" s="287"/>
      <c r="V114" s="287"/>
      <c r="W114" s="188"/>
      <c r="X114" s="188"/>
      <c r="Y114" s="188"/>
      <c r="Z114" s="288"/>
      <c r="AA114" s="188"/>
      <c r="AB114" s="188"/>
      <c r="AC114" s="188"/>
      <c r="AD114" s="188"/>
      <c r="AE114" s="279"/>
      <c r="AF114" s="279"/>
      <c r="AG114" s="279"/>
      <c r="AH114" s="279"/>
      <c r="AI114" s="279"/>
      <c r="AJ114" s="279"/>
      <c r="AK114" s="289"/>
      <c r="AL114" s="278"/>
      <c r="AM114" s="277"/>
      <c r="AN114" s="474"/>
    </row>
    <row r="115" spans="1:91" s="156" customFormat="1" ht="93" customHeight="1">
      <c r="A115" s="454">
        <v>45565</v>
      </c>
      <c r="B115" s="184" t="s">
        <v>28</v>
      </c>
      <c r="C115" s="187" t="s">
        <v>282</v>
      </c>
      <c r="D115" s="188" t="s">
        <v>351</v>
      </c>
      <c r="E115" s="188" t="s">
        <v>352</v>
      </c>
      <c r="F115" s="291" t="s">
        <v>572</v>
      </c>
      <c r="G115" s="188" t="s">
        <v>223</v>
      </c>
      <c r="H115" s="184" t="s">
        <v>578</v>
      </c>
      <c r="I115" s="188" t="s">
        <v>53</v>
      </c>
      <c r="J115" s="380" t="s">
        <v>28</v>
      </c>
      <c r="K115" s="426">
        <f t="shared" si="22"/>
        <v>170000</v>
      </c>
      <c r="L115" s="358">
        <f t="shared" si="23"/>
        <v>30000</v>
      </c>
      <c r="M115" s="428">
        <v>200000</v>
      </c>
      <c r="N115" s="405"/>
      <c r="O115" s="287"/>
      <c r="P115" s="279"/>
      <c r="Q115" s="279"/>
      <c r="R115" s="287"/>
      <c r="S115" s="287"/>
      <c r="T115" s="287"/>
      <c r="U115" s="287"/>
      <c r="V115" s="287"/>
      <c r="W115" s="188"/>
      <c r="X115" s="188"/>
      <c r="Y115" s="188"/>
      <c r="Z115" s="288"/>
      <c r="AA115" s="188"/>
      <c r="AB115" s="188"/>
      <c r="AC115" s="188"/>
      <c r="AD115" s="188"/>
      <c r="AE115" s="279"/>
      <c r="AF115" s="279"/>
      <c r="AG115" s="279"/>
      <c r="AH115" s="279"/>
      <c r="AI115" s="279"/>
      <c r="AJ115" s="279"/>
      <c r="AK115" s="289"/>
      <c r="AL115" s="278"/>
      <c r="AM115" s="277"/>
      <c r="AN115" s="474"/>
    </row>
    <row r="116" spans="1:91" s="156" customFormat="1" ht="93" customHeight="1">
      <c r="A116" s="454">
        <v>45565</v>
      </c>
      <c r="B116" s="184" t="s">
        <v>28</v>
      </c>
      <c r="C116" s="187" t="s">
        <v>282</v>
      </c>
      <c r="D116" s="188" t="s">
        <v>351</v>
      </c>
      <c r="E116" s="188" t="s">
        <v>352</v>
      </c>
      <c r="F116" s="291" t="s">
        <v>573</v>
      </c>
      <c r="G116" s="188" t="s">
        <v>223</v>
      </c>
      <c r="H116" s="184" t="s">
        <v>303</v>
      </c>
      <c r="I116" s="188" t="s">
        <v>53</v>
      </c>
      <c r="J116" s="380" t="s">
        <v>28</v>
      </c>
      <c r="K116" s="426">
        <f t="shared" si="22"/>
        <v>357000</v>
      </c>
      <c r="L116" s="358">
        <f t="shared" si="23"/>
        <v>63000</v>
      </c>
      <c r="M116" s="428">
        <v>420000</v>
      </c>
      <c r="N116" s="405"/>
      <c r="O116" s="287"/>
      <c r="P116" s="279"/>
      <c r="Q116" s="279"/>
      <c r="R116" s="287"/>
      <c r="S116" s="287"/>
      <c r="T116" s="287"/>
      <c r="U116" s="287"/>
      <c r="V116" s="287"/>
      <c r="W116" s="188"/>
      <c r="X116" s="188"/>
      <c r="Y116" s="188"/>
      <c r="Z116" s="288"/>
      <c r="AA116" s="188"/>
      <c r="AB116" s="188"/>
      <c r="AC116" s="188"/>
      <c r="AD116" s="188"/>
      <c r="AE116" s="279"/>
      <c r="AF116" s="279"/>
      <c r="AG116" s="279"/>
      <c r="AH116" s="279"/>
      <c r="AI116" s="279"/>
      <c r="AJ116" s="279"/>
      <c r="AK116" s="289"/>
      <c r="AL116" s="278"/>
      <c r="AM116" s="277"/>
      <c r="AN116" s="474"/>
    </row>
    <row r="117" spans="1:91" s="156" customFormat="1" ht="93" customHeight="1">
      <c r="A117" s="454">
        <v>45565</v>
      </c>
      <c r="B117" s="184" t="s">
        <v>28</v>
      </c>
      <c r="C117" s="187" t="s">
        <v>282</v>
      </c>
      <c r="D117" s="188" t="s">
        <v>351</v>
      </c>
      <c r="E117" s="188" t="s">
        <v>352</v>
      </c>
      <c r="F117" s="291" t="s">
        <v>574</v>
      </c>
      <c r="G117" s="188" t="s">
        <v>223</v>
      </c>
      <c r="H117" s="184" t="s">
        <v>280</v>
      </c>
      <c r="I117" s="188" t="s">
        <v>53</v>
      </c>
      <c r="J117" s="380" t="s">
        <v>28</v>
      </c>
      <c r="K117" s="426">
        <f t="shared" si="22"/>
        <v>255000</v>
      </c>
      <c r="L117" s="358">
        <f t="shared" si="23"/>
        <v>45000</v>
      </c>
      <c r="M117" s="428">
        <v>300000</v>
      </c>
      <c r="N117" s="405"/>
      <c r="O117" s="287"/>
      <c r="P117" s="279"/>
      <c r="Q117" s="279"/>
      <c r="R117" s="287"/>
      <c r="S117" s="287"/>
      <c r="T117" s="287"/>
      <c r="U117" s="287"/>
      <c r="V117" s="287"/>
      <c r="W117" s="188"/>
      <c r="X117" s="188"/>
      <c r="Y117" s="188"/>
      <c r="Z117" s="288"/>
      <c r="AA117" s="188"/>
      <c r="AB117" s="188"/>
      <c r="AC117" s="188"/>
      <c r="AD117" s="188"/>
      <c r="AE117" s="279"/>
      <c r="AF117" s="279"/>
      <c r="AG117" s="279"/>
      <c r="AH117" s="279"/>
      <c r="AI117" s="279"/>
      <c r="AJ117" s="279"/>
      <c r="AK117" s="289"/>
      <c r="AL117" s="278"/>
      <c r="AM117" s="277"/>
      <c r="AN117" s="474"/>
    </row>
    <row r="118" spans="1:91" s="156" customFormat="1" ht="93" customHeight="1">
      <c r="A118" s="454">
        <v>45565</v>
      </c>
      <c r="B118" s="184" t="s">
        <v>28</v>
      </c>
      <c r="C118" s="187" t="s">
        <v>282</v>
      </c>
      <c r="D118" s="188" t="s">
        <v>351</v>
      </c>
      <c r="E118" s="188" t="s">
        <v>352</v>
      </c>
      <c r="F118" s="291" t="s">
        <v>575</v>
      </c>
      <c r="G118" s="188" t="s">
        <v>223</v>
      </c>
      <c r="H118" s="184" t="s">
        <v>580</v>
      </c>
      <c r="I118" s="188" t="s">
        <v>53</v>
      </c>
      <c r="J118" s="380" t="s">
        <v>28</v>
      </c>
      <c r="K118" s="426">
        <f t="shared" si="22"/>
        <v>425000</v>
      </c>
      <c r="L118" s="358">
        <f t="shared" si="23"/>
        <v>75000</v>
      </c>
      <c r="M118" s="428">
        <v>500000</v>
      </c>
      <c r="N118" s="405"/>
      <c r="O118" s="287"/>
      <c r="P118" s="279"/>
      <c r="Q118" s="279"/>
      <c r="R118" s="287"/>
      <c r="S118" s="287"/>
      <c r="T118" s="287"/>
      <c r="U118" s="287"/>
      <c r="V118" s="287"/>
      <c r="W118" s="188"/>
      <c r="X118" s="188"/>
      <c r="Y118" s="188"/>
      <c r="Z118" s="288"/>
      <c r="AA118" s="188"/>
      <c r="AB118" s="188"/>
      <c r="AC118" s="188"/>
      <c r="AD118" s="188"/>
      <c r="AE118" s="279"/>
      <c r="AF118" s="279"/>
      <c r="AG118" s="279"/>
      <c r="AH118" s="279"/>
      <c r="AI118" s="279"/>
      <c r="AJ118" s="279"/>
      <c r="AK118" s="289"/>
      <c r="AL118" s="278"/>
      <c r="AM118" s="277"/>
      <c r="AN118" s="474"/>
    </row>
    <row r="119" spans="1:91" s="156" customFormat="1" ht="108.95" customHeight="1">
      <c r="A119" s="454">
        <v>45565</v>
      </c>
      <c r="B119" s="290" t="s">
        <v>577</v>
      </c>
      <c r="C119" s="187" t="s">
        <v>282</v>
      </c>
      <c r="D119" s="188" t="s">
        <v>351</v>
      </c>
      <c r="E119" s="188" t="s">
        <v>352</v>
      </c>
      <c r="F119" s="291" t="s">
        <v>576</v>
      </c>
      <c r="G119" s="188" t="s">
        <v>223</v>
      </c>
      <c r="H119" s="184" t="s">
        <v>579</v>
      </c>
      <c r="I119" s="188" t="s">
        <v>53</v>
      </c>
      <c r="J119" s="381" t="s">
        <v>28</v>
      </c>
      <c r="K119" s="426">
        <f t="shared" si="22"/>
        <v>340000</v>
      </c>
      <c r="L119" s="358">
        <f t="shared" si="23"/>
        <v>60000</v>
      </c>
      <c r="M119" s="428">
        <v>400000</v>
      </c>
      <c r="N119" s="406"/>
      <c r="O119" s="290"/>
      <c r="P119" s="290"/>
      <c r="Q119" s="290"/>
      <c r="R119" s="290"/>
      <c r="S119" s="290"/>
      <c r="T119" s="290"/>
      <c r="U119" s="290"/>
      <c r="V119" s="290"/>
      <c r="W119" s="290"/>
      <c r="X119" s="290"/>
      <c r="Y119" s="290"/>
      <c r="Z119" s="290"/>
      <c r="AA119" s="290"/>
      <c r="AB119" s="290"/>
      <c r="AC119" s="290"/>
      <c r="AD119" s="290"/>
      <c r="AE119" s="290"/>
      <c r="AF119" s="290"/>
      <c r="AG119" s="290"/>
      <c r="AH119" s="290"/>
      <c r="AI119" s="290"/>
      <c r="AJ119" s="290"/>
      <c r="AK119" s="290"/>
      <c r="AL119" s="290"/>
      <c r="AM119" s="290"/>
      <c r="AN119" s="475"/>
    </row>
    <row r="120" spans="1:91" ht="31.5" customHeight="1">
      <c r="A120" s="435" t="s">
        <v>28</v>
      </c>
      <c r="B120" s="35" t="s">
        <v>28</v>
      </c>
      <c r="C120" s="35"/>
      <c r="D120" s="35" t="s">
        <v>35</v>
      </c>
      <c r="E120" s="173"/>
      <c r="F120" s="173"/>
      <c r="G120" s="173"/>
      <c r="H120" s="173"/>
      <c r="I120" s="173"/>
      <c r="J120" s="369">
        <v>4403460</v>
      </c>
      <c r="K120" s="412">
        <f>K110+K111+K112+K113+K114+K115+K116+K117+K118+K119</f>
        <v>4184512.3875000002</v>
      </c>
      <c r="L120" s="283">
        <f>L110+L111+L112+L113+L114+L115+L116+L117+L118+L119</f>
        <v>738443.36250000005</v>
      </c>
      <c r="M120" s="413">
        <f>M110+M111+M112+M113+M114+M115+M116+M117+M118+M119</f>
        <v>4922955.75</v>
      </c>
      <c r="N120" s="392"/>
      <c r="O120" s="284"/>
      <c r="P120" s="199"/>
      <c r="Q120" s="199"/>
      <c r="R120" s="284"/>
      <c r="S120" s="284"/>
      <c r="T120" s="284"/>
      <c r="U120" s="284"/>
      <c r="V120" s="284"/>
      <c r="W120" s="173"/>
      <c r="X120" s="173"/>
      <c r="Y120" s="173"/>
      <c r="Z120" s="285"/>
      <c r="AA120" s="173"/>
      <c r="AB120" s="173"/>
      <c r="AC120" s="173"/>
      <c r="AD120" s="173"/>
      <c r="AE120" s="199"/>
      <c r="AF120" s="199"/>
      <c r="AG120" s="199"/>
      <c r="AH120" s="199"/>
      <c r="AI120" s="199"/>
      <c r="AJ120" s="199"/>
      <c r="AK120" s="197">
        <f>K120/J120</f>
        <v>0.95027827833113054</v>
      </c>
      <c r="AL120" s="182">
        <f>J120-K120</f>
        <v>218947.61249999981</v>
      </c>
      <c r="AM120" s="53"/>
      <c r="AN120" s="445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</row>
    <row r="121" spans="1:91" s="156" customFormat="1" ht="78.75" customHeight="1">
      <c r="A121" s="476">
        <v>45565</v>
      </c>
      <c r="B121" s="280" t="s">
        <v>28</v>
      </c>
      <c r="C121" s="187" t="s">
        <v>282</v>
      </c>
      <c r="D121" s="188" t="s">
        <v>361</v>
      </c>
      <c r="E121" s="329" t="s">
        <v>362</v>
      </c>
      <c r="F121" s="187" t="s">
        <v>363</v>
      </c>
      <c r="G121" s="188" t="s">
        <v>32</v>
      </c>
      <c r="H121" s="188" t="s">
        <v>354</v>
      </c>
      <c r="I121" s="188" t="s">
        <v>53</v>
      </c>
      <c r="J121" s="254" t="s">
        <v>28</v>
      </c>
      <c r="K121" s="248">
        <f t="shared" ref="K121:K124" si="24">M121*(0.85)</f>
        <v>1199999.9949999999</v>
      </c>
      <c r="L121" s="249">
        <f t="shared" ref="L121:L124" si="25">M121*(0.15)</f>
        <v>211764.70499999999</v>
      </c>
      <c r="M121" s="420">
        <v>1411764.7</v>
      </c>
      <c r="N121" s="390"/>
      <c r="O121" s="249"/>
      <c r="P121" s="279"/>
      <c r="Q121" s="279"/>
      <c r="R121" s="249"/>
      <c r="S121" s="249"/>
      <c r="T121" s="249"/>
      <c r="U121" s="249"/>
      <c r="V121" s="249"/>
      <c r="W121" s="188" t="s">
        <v>364</v>
      </c>
      <c r="X121" s="188" t="s">
        <v>219</v>
      </c>
      <c r="Y121" s="188"/>
      <c r="Z121" s="288">
        <v>45205</v>
      </c>
      <c r="AA121" s="188" t="s">
        <v>231</v>
      </c>
      <c r="AB121" s="188" t="s">
        <v>365</v>
      </c>
      <c r="AC121" s="362"/>
      <c r="AD121" s="362"/>
      <c r="AE121" s="279"/>
      <c r="AF121" s="279"/>
      <c r="AG121" s="279"/>
      <c r="AH121" s="279"/>
      <c r="AI121" s="279"/>
      <c r="AJ121" s="279"/>
      <c r="AK121" s="328"/>
      <c r="AL121" s="278"/>
      <c r="AM121" s="277">
        <v>3</v>
      </c>
      <c r="AN121" s="456"/>
      <c r="AO121" s="155"/>
      <c r="AP121" s="155"/>
      <c r="AQ121" s="155"/>
      <c r="AR121" s="155"/>
      <c r="AS121" s="155"/>
      <c r="AT121" s="155"/>
      <c r="AU121" s="155"/>
      <c r="AV121" s="155"/>
      <c r="AW121" s="155"/>
      <c r="AX121" s="155"/>
      <c r="AY121" s="155"/>
      <c r="AZ121" s="155"/>
      <c r="BA121" s="155"/>
      <c r="BB121" s="155"/>
      <c r="BC121" s="155"/>
      <c r="BD121" s="155"/>
      <c r="BE121" s="155"/>
      <c r="BF121" s="155"/>
      <c r="BG121" s="155"/>
      <c r="BH121" s="155"/>
      <c r="BI121" s="155"/>
      <c r="BJ121" s="155"/>
      <c r="BK121" s="155"/>
      <c r="BL121" s="155"/>
      <c r="BM121" s="155"/>
      <c r="BN121" s="155"/>
      <c r="BO121" s="155"/>
      <c r="BP121" s="155"/>
      <c r="BQ121" s="155"/>
      <c r="BR121" s="155"/>
      <c r="BS121" s="155"/>
      <c r="BT121" s="155"/>
      <c r="BU121" s="155"/>
      <c r="BV121" s="155"/>
      <c r="BW121" s="155"/>
      <c r="BX121" s="155"/>
      <c r="BY121" s="155"/>
      <c r="BZ121" s="155"/>
      <c r="CA121" s="155"/>
      <c r="CB121" s="155"/>
      <c r="CC121" s="155"/>
      <c r="CD121" s="155"/>
      <c r="CE121" s="155"/>
      <c r="CF121" s="155"/>
      <c r="CG121" s="155"/>
      <c r="CH121" s="155"/>
      <c r="CI121" s="155"/>
      <c r="CJ121" s="155"/>
      <c r="CK121" s="155"/>
      <c r="CL121" s="155"/>
      <c r="CM121" s="155"/>
    </row>
    <row r="122" spans="1:91" s="156" customFormat="1" ht="78.75" customHeight="1">
      <c r="A122" s="476">
        <v>45565</v>
      </c>
      <c r="B122" s="185" t="s">
        <v>28</v>
      </c>
      <c r="C122" s="187" t="s">
        <v>282</v>
      </c>
      <c r="D122" s="188" t="s">
        <v>361</v>
      </c>
      <c r="E122" s="188" t="s">
        <v>366</v>
      </c>
      <c r="F122" s="363" t="s">
        <v>367</v>
      </c>
      <c r="G122" s="188" t="s">
        <v>32</v>
      </c>
      <c r="H122" s="188" t="s">
        <v>79</v>
      </c>
      <c r="I122" s="188" t="s">
        <v>53</v>
      </c>
      <c r="J122" s="254" t="s">
        <v>28</v>
      </c>
      <c r="K122" s="248">
        <f t="shared" si="24"/>
        <v>1043478.0029999999</v>
      </c>
      <c r="L122" s="249">
        <f t="shared" si="25"/>
        <v>184143.177</v>
      </c>
      <c r="M122" s="420">
        <v>1227621.18</v>
      </c>
      <c r="N122" s="390"/>
      <c r="O122" s="249"/>
      <c r="P122" s="279"/>
      <c r="Q122" s="279"/>
      <c r="R122" s="249"/>
      <c r="S122" s="249"/>
      <c r="T122" s="249"/>
      <c r="U122" s="249"/>
      <c r="V122" s="249"/>
      <c r="W122" s="188"/>
      <c r="X122" s="188"/>
      <c r="Y122" s="188"/>
      <c r="Z122" s="288"/>
      <c r="AA122" s="188"/>
      <c r="AB122" s="188"/>
      <c r="AC122" s="362"/>
      <c r="AD122" s="362"/>
      <c r="AE122" s="279"/>
      <c r="AF122" s="279"/>
      <c r="AG122" s="279"/>
      <c r="AH122" s="279"/>
      <c r="AI122" s="279"/>
      <c r="AJ122" s="279"/>
      <c r="AK122" s="328"/>
      <c r="AL122" s="278"/>
      <c r="AM122" s="277"/>
      <c r="AN122" s="456"/>
      <c r="AO122" s="155"/>
      <c r="AP122" s="155"/>
      <c r="AQ122" s="155"/>
      <c r="AR122" s="155"/>
      <c r="AS122" s="155"/>
      <c r="AT122" s="155"/>
      <c r="AU122" s="155"/>
      <c r="AV122" s="155"/>
      <c r="AW122" s="155"/>
      <c r="AX122" s="155"/>
      <c r="AY122" s="155"/>
      <c r="AZ122" s="155"/>
      <c r="BA122" s="155"/>
      <c r="BB122" s="155"/>
      <c r="BC122" s="155"/>
      <c r="BD122" s="155"/>
      <c r="BE122" s="155"/>
      <c r="BF122" s="155"/>
      <c r="BG122" s="155"/>
      <c r="BH122" s="155"/>
      <c r="BI122" s="155"/>
      <c r="BJ122" s="155"/>
      <c r="BK122" s="155"/>
      <c r="BL122" s="155"/>
      <c r="BM122" s="155"/>
      <c r="BN122" s="155"/>
      <c r="BO122" s="155"/>
      <c r="BP122" s="155"/>
      <c r="BQ122" s="155"/>
      <c r="BR122" s="155"/>
      <c r="BS122" s="155"/>
      <c r="BT122" s="155"/>
      <c r="BU122" s="155"/>
      <c r="BV122" s="155"/>
      <c r="BW122" s="155"/>
      <c r="BX122" s="155"/>
      <c r="BY122" s="155"/>
      <c r="BZ122" s="155"/>
      <c r="CA122" s="155"/>
      <c r="CB122" s="155"/>
      <c r="CC122" s="155"/>
      <c r="CD122" s="155"/>
      <c r="CE122" s="155"/>
      <c r="CF122" s="155"/>
      <c r="CG122" s="155"/>
      <c r="CH122" s="155"/>
      <c r="CI122" s="155"/>
      <c r="CJ122" s="155"/>
      <c r="CK122" s="155"/>
      <c r="CL122" s="155"/>
      <c r="CM122" s="155"/>
    </row>
    <row r="123" spans="1:91" s="156" customFormat="1" ht="78.75" customHeight="1">
      <c r="A123" s="476">
        <v>45565</v>
      </c>
      <c r="B123" s="185" t="s">
        <v>28</v>
      </c>
      <c r="C123" s="187" t="s">
        <v>282</v>
      </c>
      <c r="D123" s="188" t="s">
        <v>361</v>
      </c>
      <c r="E123" s="188" t="s">
        <v>366</v>
      </c>
      <c r="F123" s="364" t="s">
        <v>368</v>
      </c>
      <c r="G123" s="188" t="s">
        <v>32</v>
      </c>
      <c r="H123" s="188" t="s">
        <v>79</v>
      </c>
      <c r="I123" s="188" t="s">
        <v>53</v>
      </c>
      <c r="J123" s="254" t="s">
        <v>28</v>
      </c>
      <c r="K123" s="248">
        <f t="shared" si="24"/>
        <v>3254005.003</v>
      </c>
      <c r="L123" s="249">
        <f t="shared" si="25"/>
        <v>574236.17700000003</v>
      </c>
      <c r="M123" s="420">
        <v>3828241.18</v>
      </c>
      <c r="N123" s="390"/>
      <c r="O123" s="249"/>
      <c r="P123" s="279"/>
      <c r="Q123" s="279"/>
      <c r="R123" s="249"/>
      <c r="S123" s="249"/>
      <c r="T123" s="249"/>
      <c r="U123" s="249"/>
      <c r="V123" s="249"/>
      <c r="W123" s="188"/>
      <c r="X123" s="188"/>
      <c r="Y123" s="188"/>
      <c r="Z123" s="288"/>
      <c r="AA123" s="188"/>
      <c r="AB123" s="188"/>
      <c r="AC123" s="362"/>
      <c r="AD123" s="362"/>
      <c r="AE123" s="279"/>
      <c r="AF123" s="279"/>
      <c r="AG123" s="279"/>
      <c r="AH123" s="279"/>
      <c r="AI123" s="279"/>
      <c r="AJ123" s="279"/>
      <c r="AK123" s="328"/>
      <c r="AL123" s="278"/>
      <c r="AM123" s="277"/>
      <c r="AN123" s="456"/>
      <c r="AO123" s="155"/>
      <c r="AP123" s="155"/>
      <c r="AQ123" s="155"/>
      <c r="AR123" s="155"/>
      <c r="AS123" s="155"/>
      <c r="AT123" s="155"/>
      <c r="AU123" s="155"/>
      <c r="AV123" s="155"/>
      <c r="AW123" s="155"/>
      <c r="AX123" s="155"/>
      <c r="AY123" s="155"/>
      <c r="AZ123" s="155"/>
      <c r="BA123" s="155"/>
      <c r="BB123" s="155"/>
      <c r="BC123" s="155"/>
      <c r="BD123" s="155"/>
      <c r="BE123" s="155"/>
      <c r="BF123" s="155"/>
      <c r="BG123" s="155"/>
      <c r="BH123" s="155"/>
      <c r="BI123" s="155"/>
      <c r="BJ123" s="155"/>
      <c r="BK123" s="155"/>
      <c r="BL123" s="155"/>
      <c r="BM123" s="155"/>
      <c r="BN123" s="155"/>
      <c r="BO123" s="155"/>
      <c r="BP123" s="155"/>
      <c r="BQ123" s="155"/>
      <c r="BR123" s="155"/>
      <c r="BS123" s="155"/>
      <c r="BT123" s="155"/>
      <c r="BU123" s="155"/>
      <c r="BV123" s="155"/>
      <c r="BW123" s="155"/>
      <c r="BX123" s="155"/>
      <c r="BY123" s="155"/>
      <c r="BZ123" s="155"/>
      <c r="CA123" s="155"/>
      <c r="CB123" s="155"/>
      <c r="CC123" s="155"/>
      <c r="CD123" s="155"/>
      <c r="CE123" s="155"/>
      <c r="CF123" s="155"/>
      <c r="CG123" s="155"/>
      <c r="CH123" s="155"/>
      <c r="CI123" s="155"/>
      <c r="CJ123" s="155"/>
      <c r="CK123" s="155"/>
      <c r="CL123" s="155"/>
      <c r="CM123" s="155"/>
    </row>
    <row r="124" spans="1:91" s="156" customFormat="1" ht="78.75" customHeight="1">
      <c r="A124" s="476">
        <v>45565</v>
      </c>
      <c r="B124" s="185" t="s">
        <v>28</v>
      </c>
      <c r="C124" s="187" t="s">
        <v>282</v>
      </c>
      <c r="D124" s="188" t="s">
        <v>361</v>
      </c>
      <c r="E124" s="188" t="s">
        <v>366</v>
      </c>
      <c r="F124" s="364" t="s">
        <v>369</v>
      </c>
      <c r="G124" s="188" t="s">
        <v>32</v>
      </c>
      <c r="H124" s="188" t="s">
        <v>79</v>
      </c>
      <c r="I124" s="188" t="s">
        <v>53</v>
      </c>
      <c r="J124" s="254" t="s">
        <v>28</v>
      </c>
      <c r="K124" s="248">
        <f t="shared" si="24"/>
        <v>486957.00149999995</v>
      </c>
      <c r="L124" s="249">
        <f t="shared" si="25"/>
        <v>85933.588499999998</v>
      </c>
      <c r="M124" s="420">
        <v>572890.59</v>
      </c>
      <c r="N124" s="390"/>
      <c r="O124" s="249"/>
      <c r="P124" s="279"/>
      <c r="Q124" s="279"/>
      <c r="R124" s="249"/>
      <c r="S124" s="249"/>
      <c r="T124" s="249"/>
      <c r="U124" s="249"/>
      <c r="V124" s="249"/>
      <c r="W124" s="188" t="s">
        <v>364</v>
      </c>
      <c r="X124" s="188" t="s">
        <v>219</v>
      </c>
      <c r="Y124" s="188"/>
      <c r="Z124" s="288">
        <v>45205</v>
      </c>
      <c r="AA124" s="188" t="s">
        <v>231</v>
      </c>
      <c r="AB124" s="188" t="s">
        <v>365</v>
      </c>
      <c r="AC124" s="362"/>
      <c r="AD124" s="362"/>
      <c r="AE124" s="279"/>
      <c r="AF124" s="279"/>
      <c r="AG124" s="279"/>
      <c r="AH124" s="279"/>
      <c r="AI124" s="279"/>
      <c r="AJ124" s="279"/>
      <c r="AK124" s="328"/>
      <c r="AL124" s="278"/>
      <c r="AM124" s="277">
        <v>3</v>
      </c>
      <c r="AN124" s="456"/>
      <c r="AO124" s="155"/>
      <c r="AP124" s="155"/>
      <c r="AQ124" s="155"/>
      <c r="AR124" s="155"/>
      <c r="AS124" s="155"/>
      <c r="AT124" s="155"/>
      <c r="AU124" s="155"/>
      <c r="AV124" s="155"/>
      <c r="AW124" s="155"/>
      <c r="AX124" s="155"/>
      <c r="AY124" s="155"/>
      <c r="AZ124" s="155"/>
      <c r="BA124" s="155"/>
      <c r="BB124" s="155"/>
      <c r="BC124" s="155"/>
      <c r="BD124" s="155"/>
      <c r="BE124" s="155"/>
      <c r="BF124" s="155"/>
      <c r="BG124" s="155"/>
      <c r="BH124" s="155"/>
      <c r="BI124" s="155"/>
      <c r="BJ124" s="155"/>
      <c r="BK124" s="155"/>
      <c r="BL124" s="155"/>
      <c r="BM124" s="155"/>
      <c r="BN124" s="155"/>
      <c r="BO124" s="155"/>
      <c r="BP124" s="155"/>
      <c r="BQ124" s="155"/>
      <c r="BR124" s="155"/>
      <c r="BS124" s="155"/>
      <c r="BT124" s="155"/>
      <c r="BU124" s="155"/>
      <c r="BV124" s="155"/>
      <c r="BW124" s="155"/>
      <c r="BX124" s="155"/>
      <c r="BY124" s="155"/>
      <c r="BZ124" s="155"/>
      <c r="CA124" s="155"/>
      <c r="CB124" s="155"/>
      <c r="CC124" s="155"/>
      <c r="CD124" s="155"/>
      <c r="CE124" s="155"/>
      <c r="CF124" s="155"/>
      <c r="CG124" s="155"/>
      <c r="CH124" s="155"/>
      <c r="CI124" s="155"/>
      <c r="CJ124" s="155"/>
      <c r="CK124" s="155"/>
      <c r="CL124" s="155"/>
      <c r="CM124" s="155"/>
    </row>
    <row r="125" spans="1:91" ht="30" customHeight="1">
      <c r="A125" s="435" t="s">
        <v>28</v>
      </c>
      <c r="B125" s="35" t="s">
        <v>28</v>
      </c>
      <c r="C125" s="35"/>
      <c r="D125" s="35" t="s">
        <v>35</v>
      </c>
      <c r="E125" s="173"/>
      <c r="F125" s="173"/>
      <c r="G125" s="173"/>
      <c r="H125" s="173"/>
      <c r="I125" s="173"/>
      <c r="J125" s="369">
        <v>5984439.3499999996</v>
      </c>
      <c r="K125" s="412">
        <f>SUM(K121:K124)</f>
        <v>5984440.0025000004</v>
      </c>
      <c r="L125" s="283">
        <f>L121+L122+L123+L124</f>
        <v>1056077.6475</v>
      </c>
      <c r="M125" s="413">
        <f>SUM(M121:M124)</f>
        <v>7040517.6500000004</v>
      </c>
      <c r="N125" s="407"/>
      <c r="O125" s="365"/>
      <c r="P125" s="199"/>
      <c r="Q125" s="199"/>
      <c r="R125" s="365"/>
      <c r="S125" s="365"/>
      <c r="T125" s="365"/>
      <c r="U125" s="365"/>
      <c r="V125" s="365"/>
      <c r="W125" s="173"/>
      <c r="X125" s="173"/>
      <c r="Y125" s="173"/>
      <c r="Z125" s="285">
        <v>45205</v>
      </c>
      <c r="AA125" s="173"/>
      <c r="AB125" s="173"/>
      <c r="AC125" s="366"/>
      <c r="AD125" s="366"/>
      <c r="AE125" s="199"/>
      <c r="AF125" s="199"/>
      <c r="AG125" s="199"/>
      <c r="AH125" s="199"/>
      <c r="AI125" s="199"/>
      <c r="AJ125" s="199"/>
      <c r="AK125" s="197">
        <f>K125/J125</f>
        <v>1.0000001090327704</v>
      </c>
      <c r="AL125" s="182">
        <f>J125-K125</f>
        <v>-0.65250000078231096</v>
      </c>
      <c r="AM125" s="53"/>
      <c r="AN125" s="445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</row>
    <row r="126" spans="1:91" ht="107.45" customHeight="1">
      <c r="A126" s="439">
        <v>45205</v>
      </c>
      <c r="B126" s="7" t="s">
        <v>28</v>
      </c>
      <c r="C126" s="33" t="s">
        <v>282</v>
      </c>
      <c r="D126" s="131" t="s">
        <v>283</v>
      </c>
      <c r="E126" s="131" t="s">
        <v>370</v>
      </c>
      <c r="F126" s="33" t="s">
        <v>371</v>
      </c>
      <c r="G126" s="131" t="s">
        <v>25</v>
      </c>
      <c r="H126" s="131" t="s">
        <v>372</v>
      </c>
      <c r="I126" s="131" t="s">
        <v>53</v>
      </c>
      <c r="J126" s="254" t="s">
        <v>28</v>
      </c>
      <c r="K126" s="233">
        <f t="shared" si="19"/>
        <v>5695000</v>
      </c>
      <c r="L126" s="169">
        <f t="shared" si="18"/>
        <v>1005000</v>
      </c>
      <c r="M126" s="234">
        <v>6700000</v>
      </c>
      <c r="N126" s="386"/>
      <c r="O126" s="131"/>
      <c r="P126" s="201"/>
      <c r="Q126" s="201"/>
      <c r="R126" s="131"/>
      <c r="S126" s="131"/>
      <c r="T126" s="131"/>
      <c r="U126" s="131"/>
      <c r="V126" s="131"/>
      <c r="W126" s="131" t="s">
        <v>373</v>
      </c>
      <c r="X126" s="131" t="s">
        <v>374</v>
      </c>
      <c r="Y126" s="131"/>
      <c r="Z126" s="51">
        <v>45205</v>
      </c>
      <c r="AA126" s="131" t="s">
        <v>326</v>
      </c>
      <c r="AB126" s="131" t="s">
        <v>199</v>
      </c>
      <c r="AC126" s="353">
        <v>44958</v>
      </c>
      <c r="AD126" s="349" t="s">
        <v>375</v>
      </c>
      <c r="AE126" s="201"/>
      <c r="AF126" s="201"/>
      <c r="AG126" s="201"/>
      <c r="AH126" s="201"/>
      <c r="AI126" s="201"/>
      <c r="AJ126" s="201"/>
      <c r="AK126" s="183"/>
      <c r="AL126" s="180"/>
      <c r="AM126" s="52">
        <v>7</v>
      </c>
      <c r="AN126" s="442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</row>
    <row r="127" spans="1:91" ht="114.6" customHeight="1">
      <c r="A127" s="439">
        <v>45205</v>
      </c>
      <c r="B127" s="7" t="s">
        <v>28</v>
      </c>
      <c r="C127" s="33" t="s">
        <v>282</v>
      </c>
      <c r="D127" s="131" t="s">
        <v>283</v>
      </c>
      <c r="E127" s="131" t="s">
        <v>370</v>
      </c>
      <c r="F127" s="33" t="s">
        <v>376</v>
      </c>
      <c r="G127" s="131" t="s">
        <v>223</v>
      </c>
      <c r="H127" s="131" t="s">
        <v>377</v>
      </c>
      <c r="I127" s="131" t="s">
        <v>53</v>
      </c>
      <c r="J127" s="254" t="s">
        <v>28</v>
      </c>
      <c r="K127" s="233">
        <f t="shared" si="19"/>
        <v>850000</v>
      </c>
      <c r="L127" s="169">
        <f t="shared" si="18"/>
        <v>150000</v>
      </c>
      <c r="M127" s="234">
        <v>1000000</v>
      </c>
      <c r="N127" s="386" t="s">
        <v>378</v>
      </c>
      <c r="O127" s="131">
        <v>6</v>
      </c>
      <c r="P127" s="201"/>
      <c r="Q127" s="201"/>
      <c r="R127" s="131" t="s">
        <v>378</v>
      </c>
      <c r="S127" s="131"/>
      <c r="T127" s="131" t="s">
        <v>223</v>
      </c>
      <c r="U127" s="131">
        <v>1</v>
      </c>
      <c r="V127" s="131"/>
      <c r="W127" s="131" t="s">
        <v>379</v>
      </c>
      <c r="X127" s="131"/>
      <c r="Y127" s="131"/>
      <c r="Z127" s="51">
        <v>45205</v>
      </c>
      <c r="AA127" s="131"/>
      <c r="AB127" s="131"/>
      <c r="AC127" s="353"/>
      <c r="AD127" s="349"/>
      <c r="AE127" s="201"/>
      <c r="AF127" s="201"/>
      <c r="AG127" s="201"/>
      <c r="AH127" s="201"/>
      <c r="AI127" s="201"/>
      <c r="AJ127" s="201"/>
      <c r="AK127" s="183"/>
      <c r="AL127" s="180"/>
      <c r="AM127" s="52">
        <v>3</v>
      </c>
      <c r="AN127" s="442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</row>
    <row r="128" spans="1:91" ht="111.6" customHeight="1">
      <c r="A128" s="439">
        <v>45205</v>
      </c>
      <c r="B128" s="7" t="s">
        <v>28</v>
      </c>
      <c r="C128" s="33" t="s">
        <v>282</v>
      </c>
      <c r="D128" s="131" t="s">
        <v>283</v>
      </c>
      <c r="E128" s="131" t="s">
        <v>370</v>
      </c>
      <c r="F128" s="33" t="s">
        <v>380</v>
      </c>
      <c r="G128" s="131" t="s">
        <v>223</v>
      </c>
      <c r="H128" s="131" t="s">
        <v>381</v>
      </c>
      <c r="I128" s="131" t="s">
        <v>53</v>
      </c>
      <c r="J128" s="254" t="s">
        <v>28</v>
      </c>
      <c r="K128" s="233">
        <f t="shared" si="19"/>
        <v>85000</v>
      </c>
      <c r="L128" s="169">
        <f t="shared" si="18"/>
        <v>15000</v>
      </c>
      <c r="M128" s="234">
        <v>100000</v>
      </c>
      <c r="N128" s="386" t="s">
        <v>378</v>
      </c>
      <c r="O128" s="131">
        <v>1</v>
      </c>
      <c r="P128" s="201"/>
      <c r="Q128" s="201"/>
      <c r="R128" s="131" t="s">
        <v>378</v>
      </c>
      <c r="S128" s="131"/>
      <c r="T128" s="131" t="s">
        <v>223</v>
      </c>
      <c r="U128" s="131">
        <v>1</v>
      </c>
      <c r="V128" s="131"/>
      <c r="W128" s="131" t="s">
        <v>382</v>
      </c>
      <c r="X128" s="131"/>
      <c r="Y128" s="131"/>
      <c r="Z128" s="51">
        <v>45205</v>
      </c>
      <c r="AA128" s="131"/>
      <c r="AB128" s="131"/>
      <c r="AC128" s="353"/>
      <c r="AD128" s="349"/>
      <c r="AE128" s="201"/>
      <c r="AF128" s="201"/>
      <c r="AG128" s="201"/>
      <c r="AH128" s="201"/>
      <c r="AI128" s="201"/>
      <c r="AJ128" s="201"/>
      <c r="AK128" s="183"/>
      <c r="AL128" s="180"/>
      <c r="AM128" s="52">
        <v>1</v>
      </c>
      <c r="AN128" s="442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</row>
    <row r="129" spans="1:1231" ht="123.6" customHeight="1">
      <c r="A129" s="439">
        <v>45205</v>
      </c>
      <c r="B129" s="7" t="s">
        <v>28</v>
      </c>
      <c r="C129" s="33" t="s">
        <v>282</v>
      </c>
      <c r="D129" s="131" t="s">
        <v>283</v>
      </c>
      <c r="E129" s="131" t="s">
        <v>370</v>
      </c>
      <c r="F129" s="33" t="s">
        <v>383</v>
      </c>
      <c r="G129" s="131" t="s">
        <v>223</v>
      </c>
      <c r="H129" s="131" t="s">
        <v>384</v>
      </c>
      <c r="I129" s="131" t="s">
        <v>53</v>
      </c>
      <c r="J129" s="254" t="s">
        <v>28</v>
      </c>
      <c r="K129" s="233">
        <f t="shared" si="19"/>
        <v>170000</v>
      </c>
      <c r="L129" s="169">
        <f t="shared" si="18"/>
        <v>30000</v>
      </c>
      <c r="M129" s="234">
        <v>200000</v>
      </c>
      <c r="N129" s="386" t="s">
        <v>378</v>
      </c>
      <c r="O129" s="131">
        <v>6</v>
      </c>
      <c r="P129" s="201"/>
      <c r="Q129" s="201"/>
      <c r="R129" s="131" t="s">
        <v>378</v>
      </c>
      <c r="S129" s="131"/>
      <c r="T129" s="131" t="s">
        <v>223</v>
      </c>
      <c r="U129" s="131">
        <v>1</v>
      </c>
      <c r="V129" s="131"/>
      <c r="W129" s="131" t="s">
        <v>385</v>
      </c>
      <c r="X129" s="131"/>
      <c r="Y129" s="131"/>
      <c r="Z129" s="51">
        <v>45205</v>
      </c>
      <c r="AA129" s="131"/>
      <c r="AB129" s="131"/>
      <c r="AC129" s="353"/>
      <c r="AD129" s="349"/>
      <c r="AE129" s="201"/>
      <c r="AF129" s="201"/>
      <c r="AG129" s="201"/>
      <c r="AH129" s="201"/>
      <c r="AI129" s="201"/>
      <c r="AJ129" s="201"/>
      <c r="AK129" s="183"/>
      <c r="AL129" s="180"/>
      <c r="AM129" s="52">
        <v>6</v>
      </c>
      <c r="AN129" s="442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</row>
    <row r="130" spans="1:1231" ht="107.45" customHeight="1">
      <c r="A130" s="439">
        <v>45205</v>
      </c>
      <c r="B130" s="7" t="s">
        <v>28</v>
      </c>
      <c r="C130" s="33" t="s">
        <v>282</v>
      </c>
      <c r="D130" s="131" t="s">
        <v>283</v>
      </c>
      <c r="E130" s="131" t="s">
        <v>370</v>
      </c>
      <c r="F130" s="33" t="s">
        <v>386</v>
      </c>
      <c r="G130" s="131" t="s">
        <v>223</v>
      </c>
      <c r="H130" s="131" t="s">
        <v>384</v>
      </c>
      <c r="I130" s="131" t="s">
        <v>53</v>
      </c>
      <c r="J130" s="254" t="s">
        <v>28</v>
      </c>
      <c r="K130" s="233">
        <f t="shared" si="19"/>
        <v>68000</v>
      </c>
      <c r="L130" s="169">
        <f t="shared" si="18"/>
        <v>12000</v>
      </c>
      <c r="M130" s="234">
        <v>80000</v>
      </c>
      <c r="N130" s="386" t="s">
        <v>378</v>
      </c>
      <c r="O130" s="131">
        <v>1</v>
      </c>
      <c r="P130" s="201"/>
      <c r="Q130" s="201"/>
      <c r="R130" s="131" t="s">
        <v>378</v>
      </c>
      <c r="S130" s="131"/>
      <c r="T130" s="131" t="s">
        <v>223</v>
      </c>
      <c r="U130" s="131">
        <v>1</v>
      </c>
      <c r="V130" s="131"/>
      <c r="W130" s="131" t="s">
        <v>387</v>
      </c>
      <c r="X130" s="131"/>
      <c r="Y130" s="131"/>
      <c r="Z130" s="51">
        <v>45205</v>
      </c>
      <c r="AA130" s="131"/>
      <c r="AB130" s="131"/>
      <c r="AC130" s="353"/>
      <c r="AD130" s="349"/>
      <c r="AE130" s="201"/>
      <c r="AF130" s="201"/>
      <c r="AG130" s="201"/>
      <c r="AH130" s="201"/>
      <c r="AI130" s="201"/>
      <c r="AJ130" s="201"/>
      <c r="AK130" s="183"/>
      <c r="AL130" s="180"/>
      <c r="AM130" s="52" t="s">
        <v>388</v>
      </c>
      <c r="AN130" s="442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</row>
    <row r="131" spans="1:1231" s="2" customFormat="1" ht="107.1" customHeight="1">
      <c r="A131" s="439">
        <v>45205</v>
      </c>
      <c r="B131" s="7" t="s">
        <v>28</v>
      </c>
      <c r="C131" s="33" t="s">
        <v>282</v>
      </c>
      <c r="D131" s="131" t="s">
        <v>283</v>
      </c>
      <c r="E131" s="131" t="s">
        <v>370</v>
      </c>
      <c r="F131" s="33" t="s">
        <v>389</v>
      </c>
      <c r="G131" s="131" t="s">
        <v>223</v>
      </c>
      <c r="H131" s="131" t="s">
        <v>390</v>
      </c>
      <c r="I131" s="131" t="s">
        <v>53</v>
      </c>
      <c r="J131" s="254" t="s">
        <v>28</v>
      </c>
      <c r="K131" s="233">
        <f t="shared" si="19"/>
        <v>68000</v>
      </c>
      <c r="L131" s="169">
        <f t="shared" si="18"/>
        <v>12000</v>
      </c>
      <c r="M131" s="234">
        <v>80000</v>
      </c>
      <c r="N131" s="386" t="s">
        <v>378</v>
      </c>
      <c r="O131" s="131">
        <v>1</v>
      </c>
      <c r="P131" s="199"/>
      <c r="Q131" s="199"/>
      <c r="R131" s="131" t="s">
        <v>378</v>
      </c>
      <c r="S131" s="131"/>
      <c r="T131" s="131" t="s">
        <v>223</v>
      </c>
      <c r="U131" s="131">
        <v>2</v>
      </c>
      <c r="V131" s="131"/>
      <c r="W131" s="131" t="s">
        <v>391</v>
      </c>
      <c r="X131" s="131"/>
      <c r="Y131" s="131"/>
      <c r="Z131" s="51">
        <v>45205</v>
      </c>
      <c r="AA131" s="131"/>
      <c r="AB131" s="131"/>
      <c r="AC131" s="353"/>
      <c r="AD131" s="349"/>
      <c r="AE131" s="201"/>
      <c r="AF131" s="201"/>
      <c r="AG131" s="201"/>
      <c r="AH131" s="201"/>
      <c r="AI131" s="201"/>
      <c r="AJ131" s="201"/>
      <c r="AK131" s="183"/>
      <c r="AL131" s="180"/>
      <c r="AM131" s="52" t="s">
        <v>392</v>
      </c>
      <c r="AN131" s="442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  <c r="IW131" s="1"/>
      <c r="IX131" s="1"/>
      <c r="IY131" s="1"/>
      <c r="IZ131" s="1"/>
      <c r="JA131" s="1"/>
      <c r="JB131" s="1"/>
      <c r="JC131" s="1"/>
      <c r="JD131" s="1"/>
      <c r="JE131" s="1"/>
      <c r="JF131" s="1"/>
      <c r="JG131" s="1"/>
      <c r="JH131" s="1"/>
      <c r="JI131" s="1"/>
      <c r="JJ131" s="1"/>
      <c r="JK131" s="1"/>
      <c r="JL131" s="1"/>
      <c r="JM131" s="1"/>
      <c r="JN131" s="1"/>
      <c r="JO131" s="1"/>
      <c r="JP131" s="1"/>
      <c r="JQ131" s="1"/>
      <c r="JR131" s="1"/>
      <c r="JS131" s="1"/>
      <c r="JT131" s="1"/>
      <c r="JU131" s="1"/>
      <c r="JV131" s="1"/>
      <c r="JW131" s="1"/>
      <c r="JX131" s="1"/>
      <c r="JY131" s="1"/>
      <c r="JZ131" s="1"/>
      <c r="KA131" s="1"/>
      <c r="KB131" s="1"/>
      <c r="KC131" s="1"/>
      <c r="KD131" s="1"/>
      <c r="KE131" s="1"/>
      <c r="KF131" s="1"/>
      <c r="KG131" s="1"/>
      <c r="KH131" s="1"/>
      <c r="KI131" s="1"/>
      <c r="KJ131" s="1"/>
      <c r="KK131" s="1"/>
      <c r="KL131" s="1"/>
      <c r="KM131" s="1"/>
      <c r="KN131" s="1"/>
      <c r="KO131" s="1"/>
      <c r="KP131" s="1"/>
      <c r="KQ131" s="1"/>
      <c r="KR131" s="1"/>
      <c r="KS131" s="1"/>
      <c r="KT131" s="1"/>
      <c r="KU131" s="1"/>
      <c r="KV131" s="1"/>
      <c r="KW131" s="1"/>
      <c r="KX131" s="1"/>
      <c r="KY131" s="1"/>
      <c r="KZ131" s="1"/>
      <c r="LA131" s="1"/>
      <c r="LB131" s="1"/>
      <c r="LC131" s="1"/>
      <c r="LD131" s="1"/>
      <c r="LE131" s="1"/>
      <c r="LF131" s="1"/>
      <c r="LG131" s="1"/>
      <c r="LH131" s="1"/>
      <c r="LI131" s="1"/>
      <c r="LJ131" s="1"/>
      <c r="LK131" s="1"/>
      <c r="LL131" s="1"/>
      <c r="LM131" s="1"/>
      <c r="LN131" s="1"/>
      <c r="LO131" s="1"/>
      <c r="LP131" s="1"/>
      <c r="LQ131" s="1"/>
      <c r="LR131" s="1"/>
      <c r="LS131" s="1"/>
      <c r="LT131" s="1"/>
      <c r="LU131" s="1"/>
      <c r="LV131" s="1"/>
      <c r="LW131" s="1"/>
      <c r="LX131" s="1"/>
      <c r="LY131" s="1"/>
      <c r="LZ131" s="1"/>
      <c r="MA131" s="1"/>
      <c r="MB131" s="1"/>
      <c r="MC131" s="1"/>
      <c r="MD131" s="1"/>
      <c r="ME131" s="1"/>
      <c r="MF131" s="1"/>
      <c r="MG131" s="1"/>
      <c r="MH131" s="1"/>
      <c r="MI131" s="1"/>
      <c r="MJ131" s="1"/>
      <c r="MK131" s="1"/>
      <c r="ML131" s="1"/>
      <c r="MM131" s="1"/>
      <c r="MN131" s="1"/>
      <c r="MO131" s="1"/>
      <c r="MP131" s="1"/>
      <c r="MQ131" s="1"/>
      <c r="MR131" s="1"/>
      <c r="MS131" s="1"/>
      <c r="MT131" s="1"/>
      <c r="MU131" s="1"/>
      <c r="MV131" s="1"/>
      <c r="MW131" s="1"/>
      <c r="MX131" s="1"/>
      <c r="MY131" s="1"/>
      <c r="MZ131" s="1"/>
      <c r="NA131" s="1"/>
      <c r="NB131" s="1"/>
      <c r="NC131" s="1"/>
      <c r="ND131" s="1"/>
      <c r="NE131" s="1"/>
      <c r="NF131" s="1"/>
      <c r="NG131" s="1"/>
      <c r="NH131" s="1"/>
      <c r="NI131" s="1"/>
      <c r="NJ131" s="1"/>
      <c r="NK131" s="1"/>
      <c r="NL131" s="1"/>
      <c r="NM131" s="1"/>
      <c r="NN131" s="1"/>
      <c r="NO131" s="1"/>
      <c r="NP131" s="1"/>
      <c r="NQ131" s="1"/>
      <c r="NR131" s="1"/>
      <c r="NS131" s="1"/>
      <c r="NT131" s="1"/>
      <c r="NU131" s="1"/>
      <c r="NV131" s="1"/>
      <c r="NW131" s="1"/>
      <c r="NX131" s="1"/>
      <c r="NY131" s="1"/>
      <c r="NZ131" s="1"/>
      <c r="OA131" s="1"/>
      <c r="OB131" s="1"/>
      <c r="OC131" s="1"/>
      <c r="OD131" s="1"/>
      <c r="OE131" s="1"/>
      <c r="OF131" s="1"/>
      <c r="OG131" s="1"/>
      <c r="OH131" s="1"/>
      <c r="OI131" s="1"/>
      <c r="OJ131" s="1"/>
      <c r="OK131" s="1"/>
      <c r="OL131" s="1"/>
      <c r="OM131" s="1"/>
      <c r="ON131" s="1"/>
      <c r="OO131" s="1"/>
      <c r="OP131" s="1"/>
      <c r="OQ131" s="1"/>
      <c r="OR131" s="1"/>
      <c r="OS131" s="1"/>
      <c r="OT131" s="1"/>
      <c r="OU131" s="1"/>
      <c r="OV131" s="1"/>
      <c r="OW131" s="1"/>
      <c r="OX131" s="1"/>
      <c r="OY131" s="1"/>
      <c r="OZ131" s="1"/>
      <c r="PA131" s="1"/>
      <c r="PB131" s="1"/>
      <c r="PC131" s="1"/>
      <c r="PD131" s="1"/>
      <c r="PE131" s="1"/>
      <c r="PF131" s="1"/>
      <c r="PG131" s="1"/>
      <c r="PH131" s="1"/>
      <c r="PI131" s="1"/>
      <c r="PJ131" s="1"/>
      <c r="PK131" s="1"/>
      <c r="PL131" s="1"/>
      <c r="PM131" s="1"/>
      <c r="PN131" s="1"/>
      <c r="PO131" s="1"/>
      <c r="PP131" s="1"/>
      <c r="PQ131" s="1"/>
      <c r="PR131" s="1"/>
      <c r="PS131" s="1"/>
      <c r="PT131" s="1"/>
      <c r="PU131" s="1"/>
      <c r="PV131" s="1"/>
      <c r="PW131" s="1"/>
      <c r="PX131" s="1"/>
      <c r="PY131" s="1"/>
      <c r="PZ131" s="1"/>
      <c r="QA131" s="1"/>
      <c r="QB131" s="1"/>
      <c r="QC131" s="1"/>
      <c r="QD131" s="1"/>
      <c r="QE131" s="1"/>
      <c r="QF131" s="1"/>
      <c r="QG131" s="1"/>
      <c r="QH131" s="1"/>
      <c r="QI131" s="1"/>
      <c r="QJ131" s="1"/>
      <c r="QK131" s="1"/>
      <c r="QL131" s="1"/>
      <c r="QM131" s="1"/>
      <c r="QN131" s="1"/>
      <c r="QO131" s="1"/>
      <c r="QP131" s="1"/>
      <c r="QQ131" s="1"/>
      <c r="QR131" s="1"/>
      <c r="QS131" s="1"/>
      <c r="QT131" s="1"/>
      <c r="QU131" s="1"/>
      <c r="QV131" s="1"/>
      <c r="QW131" s="1"/>
      <c r="QX131" s="1"/>
      <c r="QY131" s="1"/>
      <c r="QZ131" s="1"/>
      <c r="RA131" s="1"/>
      <c r="RB131" s="1"/>
      <c r="RC131" s="1"/>
      <c r="RD131" s="1"/>
      <c r="RE131" s="1"/>
      <c r="RF131" s="1"/>
      <c r="RG131" s="1"/>
      <c r="RH131" s="1"/>
      <c r="RI131" s="1"/>
      <c r="RJ131" s="1"/>
      <c r="RK131" s="1"/>
      <c r="RL131" s="1"/>
      <c r="RM131" s="1"/>
      <c r="RN131" s="1"/>
      <c r="RO131" s="1"/>
      <c r="RP131" s="1"/>
      <c r="RQ131" s="1"/>
      <c r="RR131" s="1"/>
      <c r="RS131" s="1"/>
      <c r="RT131" s="1"/>
      <c r="RU131" s="1"/>
      <c r="RV131" s="1"/>
      <c r="RW131" s="1"/>
      <c r="RX131" s="1"/>
      <c r="RY131" s="1"/>
      <c r="RZ131" s="1"/>
      <c r="SA131" s="1"/>
      <c r="SB131" s="1"/>
      <c r="SC131" s="1"/>
      <c r="SD131" s="1"/>
      <c r="SE131" s="1"/>
      <c r="SF131" s="1"/>
      <c r="SG131" s="1"/>
      <c r="SH131" s="1"/>
      <c r="SI131" s="1"/>
      <c r="SJ131" s="1"/>
      <c r="SK131" s="1"/>
      <c r="SL131" s="1"/>
      <c r="SM131" s="1"/>
      <c r="SN131" s="1"/>
      <c r="SO131" s="1"/>
      <c r="SP131" s="1"/>
      <c r="SQ131" s="1"/>
      <c r="SR131" s="1"/>
      <c r="SS131" s="1"/>
      <c r="ST131" s="1"/>
      <c r="SU131" s="1"/>
      <c r="SV131" s="1"/>
      <c r="SW131" s="1"/>
      <c r="SX131" s="1"/>
      <c r="SY131" s="1"/>
      <c r="SZ131" s="1"/>
      <c r="TA131" s="1"/>
      <c r="TB131" s="1"/>
      <c r="TC131" s="1"/>
      <c r="TD131" s="1"/>
      <c r="TE131" s="1"/>
      <c r="TF131" s="1"/>
      <c r="TG131" s="1"/>
      <c r="TH131" s="1"/>
      <c r="TI131" s="1"/>
      <c r="TJ131" s="1"/>
      <c r="TK131" s="1"/>
      <c r="TL131" s="1"/>
      <c r="TM131" s="1"/>
      <c r="TN131" s="1"/>
      <c r="TO131" s="1"/>
      <c r="TP131" s="1"/>
      <c r="TQ131" s="1"/>
      <c r="TR131" s="1"/>
      <c r="TS131" s="1"/>
      <c r="TT131" s="1"/>
      <c r="TU131" s="1"/>
      <c r="TV131" s="1"/>
      <c r="TW131" s="1"/>
      <c r="TX131" s="1"/>
      <c r="TY131" s="1"/>
      <c r="TZ131" s="1"/>
      <c r="UA131" s="1"/>
      <c r="UB131" s="1"/>
      <c r="UC131" s="1"/>
      <c r="UD131" s="1"/>
      <c r="UE131" s="1"/>
      <c r="UF131" s="1"/>
      <c r="UG131" s="1"/>
      <c r="UH131" s="1"/>
      <c r="UI131" s="1"/>
      <c r="UJ131" s="1"/>
      <c r="UK131" s="1"/>
      <c r="UL131" s="1"/>
      <c r="UM131" s="1"/>
      <c r="UN131" s="1"/>
      <c r="UO131" s="1"/>
      <c r="UP131" s="1"/>
      <c r="UQ131" s="1"/>
      <c r="UR131" s="1"/>
      <c r="US131" s="1"/>
      <c r="UT131" s="1"/>
      <c r="UU131" s="1"/>
      <c r="UV131" s="1"/>
      <c r="UW131" s="1"/>
      <c r="UX131" s="1"/>
      <c r="UY131" s="1"/>
      <c r="UZ131" s="1"/>
      <c r="VA131" s="1"/>
      <c r="VB131" s="1"/>
      <c r="VC131" s="1"/>
      <c r="VD131" s="1"/>
      <c r="VE131" s="1"/>
      <c r="VF131" s="1"/>
      <c r="VG131" s="1"/>
      <c r="VH131" s="1"/>
      <c r="VI131" s="1"/>
      <c r="VJ131" s="1"/>
      <c r="VK131" s="1"/>
      <c r="VL131" s="1"/>
      <c r="VM131" s="1"/>
      <c r="VN131" s="1"/>
      <c r="VO131" s="1"/>
      <c r="VP131" s="1"/>
      <c r="VQ131" s="1"/>
      <c r="VR131" s="1"/>
      <c r="VS131" s="1"/>
      <c r="VT131" s="1"/>
      <c r="VU131" s="1"/>
      <c r="VV131" s="1"/>
      <c r="VW131" s="1"/>
      <c r="VX131" s="1"/>
      <c r="VY131" s="1"/>
      <c r="VZ131" s="1"/>
      <c r="WA131" s="1"/>
      <c r="WB131" s="1"/>
      <c r="WC131" s="1"/>
      <c r="WD131" s="1"/>
      <c r="WE131" s="1"/>
      <c r="WF131" s="1"/>
      <c r="WG131" s="1"/>
      <c r="WH131" s="1"/>
      <c r="WI131" s="1"/>
      <c r="WJ131" s="1"/>
      <c r="WK131" s="1"/>
      <c r="WL131" s="1"/>
      <c r="WM131" s="1"/>
      <c r="WN131" s="1"/>
      <c r="WO131" s="1"/>
      <c r="WP131" s="1"/>
      <c r="WQ131" s="1"/>
      <c r="WR131" s="1"/>
      <c r="WS131" s="1"/>
      <c r="WT131" s="1"/>
      <c r="WU131" s="1"/>
      <c r="WV131" s="1"/>
      <c r="WW131" s="1"/>
      <c r="WX131" s="1"/>
      <c r="WY131" s="1"/>
      <c r="WZ131" s="1"/>
      <c r="XA131" s="1"/>
      <c r="XB131" s="1"/>
      <c r="XC131" s="1"/>
      <c r="XD131" s="1"/>
      <c r="XE131" s="1"/>
      <c r="XF131" s="1"/>
      <c r="XG131" s="1"/>
      <c r="XH131" s="1"/>
      <c r="XI131" s="1"/>
      <c r="XJ131" s="1"/>
      <c r="XK131" s="1"/>
      <c r="XL131" s="1"/>
      <c r="XM131" s="1"/>
      <c r="XN131" s="1"/>
      <c r="XO131" s="1"/>
      <c r="XP131" s="1"/>
      <c r="XQ131" s="1"/>
      <c r="XR131" s="1"/>
      <c r="XS131" s="1"/>
      <c r="XT131" s="1"/>
      <c r="XU131" s="1"/>
      <c r="XV131" s="1"/>
      <c r="XW131" s="1"/>
      <c r="XX131" s="1"/>
      <c r="XY131" s="1"/>
      <c r="XZ131" s="1"/>
      <c r="YA131" s="1"/>
      <c r="YB131" s="1"/>
      <c r="YC131" s="1"/>
      <c r="YD131" s="1"/>
      <c r="YE131" s="1"/>
      <c r="YF131" s="1"/>
      <c r="YG131" s="1"/>
      <c r="YH131" s="1"/>
      <c r="YI131" s="1"/>
      <c r="YJ131" s="1"/>
      <c r="YK131" s="1"/>
      <c r="YL131" s="1"/>
      <c r="YM131" s="1"/>
      <c r="YN131" s="1"/>
      <c r="YO131" s="1"/>
      <c r="YP131" s="1"/>
      <c r="YQ131" s="1"/>
      <c r="YR131" s="1"/>
      <c r="YS131" s="1"/>
      <c r="YT131" s="1"/>
      <c r="YU131" s="1"/>
      <c r="YV131" s="1"/>
      <c r="YW131" s="1"/>
      <c r="YX131" s="1"/>
      <c r="YY131" s="1"/>
      <c r="YZ131" s="1"/>
      <c r="ZA131" s="1"/>
      <c r="ZB131" s="1"/>
      <c r="ZC131" s="1"/>
      <c r="ZD131" s="1"/>
      <c r="ZE131" s="1"/>
      <c r="ZF131" s="1"/>
      <c r="ZG131" s="1"/>
      <c r="ZH131" s="1"/>
      <c r="ZI131" s="1"/>
      <c r="ZJ131" s="1"/>
      <c r="ZK131" s="1"/>
      <c r="ZL131" s="1"/>
      <c r="ZM131" s="1"/>
      <c r="ZN131" s="1"/>
      <c r="ZO131" s="1"/>
      <c r="ZP131" s="1"/>
      <c r="ZQ131" s="1"/>
      <c r="ZR131" s="1"/>
      <c r="ZS131" s="1"/>
      <c r="ZT131" s="1"/>
      <c r="ZU131" s="1"/>
      <c r="ZV131" s="1"/>
      <c r="ZW131" s="1"/>
      <c r="ZX131" s="1"/>
      <c r="ZY131" s="1"/>
      <c r="ZZ131" s="1"/>
      <c r="AAA131" s="1"/>
      <c r="AAB131" s="1"/>
      <c r="AAC131" s="1"/>
      <c r="AAD131" s="1"/>
      <c r="AAE131" s="1"/>
      <c r="AAF131" s="1"/>
      <c r="AAG131" s="1"/>
      <c r="AAH131" s="1"/>
      <c r="AAI131" s="1"/>
      <c r="AAJ131" s="1"/>
      <c r="AAK131" s="1"/>
      <c r="AAL131" s="1"/>
      <c r="AAM131" s="1"/>
      <c r="AAN131" s="1"/>
      <c r="AAO131" s="1"/>
      <c r="AAP131" s="1"/>
      <c r="AAQ131" s="1"/>
      <c r="AAR131" s="1"/>
      <c r="AAS131" s="1"/>
      <c r="AAT131" s="1"/>
      <c r="AAU131" s="1"/>
      <c r="AAV131" s="1"/>
      <c r="AAW131" s="1"/>
      <c r="AAX131" s="1"/>
      <c r="AAY131" s="1"/>
      <c r="AAZ131" s="1"/>
      <c r="ABA131" s="1"/>
      <c r="ABB131" s="1"/>
      <c r="ABC131" s="1"/>
      <c r="ABD131" s="1"/>
      <c r="ABE131" s="1"/>
      <c r="ABF131" s="1"/>
      <c r="ABG131" s="1"/>
      <c r="ABH131" s="1"/>
      <c r="ABI131" s="1"/>
      <c r="ABJ131" s="1"/>
      <c r="ABK131" s="1"/>
      <c r="ABL131" s="1"/>
      <c r="ABM131" s="1"/>
      <c r="ABN131" s="1"/>
      <c r="ABO131" s="1"/>
      <c r="ABP131" s="1"/>
      <c r="ABQ131" s="1"/>
      <c r="ABR131" s="1"/>
      <c r="ABS131" s="1"/>
      <c r="ABT131" s="1"/>
      <c r="ABU131" s="1"/>
      <c r="ABV131" s="1"/>
      <c r="ABW131" s="1"/>
      <c r="ABX131" s="1"/>
      <c r="ABY131" s="1"/>
      <c r="ABZ131" s="1"/>
      <c r="ACA131" s="1"/>
      <c r="ACB131" s="1"/>
      <c r="ACC131" s="1"/>
      <c r="ACD131" s="1"/>
      <c r="ACE131" s="1"/>
      <c r="ACF131" s="1"/>
      <c r="ACG131" s="1"/>
      <c r="ACH131" s="1"/>
      <c r="ACI131" s="1"/>
      <c r="ACJ131" s="1"/>
      <c r="ACK131" s="1"/>
      <c r="ACL131" s="1"/>
      <c r="ACM131" s="1"/>
      <c r="ACN131" s="1"/>
      <c r="ACO131" s="1"/>
      <c r="ACP131" s="1"/>
      <c r="ACQ131" s="1"/>
      <c r="ACR131" s="1"/>
      <c r="ACS131" s="1"/>
      <c r="ACT131" s="1"/>
      <c r="ACU131" s="1"/>
      <c r="ACV131" s="1"/>
      <c r="ACW131" s="1"/>
      <c r="ACX131" s="1"/>
      <c r="ACY131" s="1"/>
      <c r="ACZ131" s="1"/>
      <c r="ADA131" s="1"/>
      <c r="ADB131" s="1"/>
      <c r="ADC131" s="1"/>
      <c r="ADD131" s="1"/>
      <c r="ADE131" s="1"/>
      <c r="ADF131" s="1"/>
      <c r="ADG131" s="1"/>
      <c r="ADH131" s="1"/>
      <c r="ADI131" s="1"/>
      <c r="ADJ131" s="1"/>
      <c r="ADK131" s="1"/>
      <c r="ADL131" s="1"/>
      <c r="ADM131" s="1"/>
      <c r="ADN131" s="1"/>
      <c r="ADO131" s="1"/>
      <c r="ADP131" s="1"/>
      <c r="ADQ131" s="1"/>
      <c r="ADR131" s="1"/>
      <c r="ADS131" s="1"/>
      <c r="ADT131" s="1"/>
      <c r="ADU131" s="1"/>
      <c r="ADV131" s="1"/>
      <c r="ADW131" s="1"/>
      <c r="ADX131" s="1"/>
      <c r="ADY131" s="1"/>
      <c r="ADZ131" s="1"/>
      <c r="AEA131" s="1"/>
      <c r="AEB131" s="1"/>
      <c r="AEC131" s="1"/>
      <c r="AED131" s="1"/>
      <c r="AEE131" s="1"/>
      <c r="AEF131" s="1"/>
      <c r="AEG131" s="1"/>
      <c r="AEH131" s="1"/>
      <c r="AEI131" s="1"/>
      <c r="AEJ131" s="1"/>
      <c r="AEK131" s="1"/>
      <c r="AEL131" s="1"/>
      <c r="AEM131" s="1"/>
      <c r="AEN131" s="1"/>
      <c r="AEO131" s="1"/>
      <c r="AEP131" s="1"/>
      <c r="AEQ131" s="1"/>
      <c r="AER131" s="1"/>
      <c r="AES131" s="1"/>
      <c r="AET131" s="1"/>
      <c r="AEU131" s="1"/>
      <c r="AEV131" s="1"/>
      <c r="AEW131" s="1"/>
      <c r="AEX131" s="1"/>
      <c r="AEY131" s="1"/>
      <c r="AEZ131" s="1"/>
      <c r="AFA131" s="1"/>
      <c r="AFB131" s="1"/>
      <c r="AFC131" s="1"/>
      <c r="AFD131" s="1"/>
      <c r="AFE131" s="1"/>
      <c r="AFF131" s="1"/>
      <c r="AFG131" s="1"/>
      <c r="AFH131" s="1"/>
      <c r="AFI131" s="1"/>
      <c r="AFJ131" s="1"/>
      <c r="AFK131" s="1"/>
      <c r="AFL131" s="1"/>
      <c r="AFM131" s="1"/>
      <c r="AFN131" s="1"/>
      <c r="AFO131" s="1"/>
      <c r="AFP131" s="1"/>
      <c r="AFQ131" s="1"/>
      <c r="AFR131" s="1"/>
      <c r="AFS131" s="1"/>
      <c r="AFT131" s="1"/>
      <c r="AFU131" s="1"/>
      <c r="AFV131" s="1"/>
      <c r="AFW131" s="1"/>
      <c r="AFX131" s="1"/>
      <c r="AFY131" s="1"/>
      <c r="AFZ131" s="1"/>
      <c r="AGA131" s="1"/>
      <c r="AGB131" s="1"/>
      <c r="AGC131" s="1"/>
      <c r="AGD131" s="1"/>
      <c r="AGE131" s="1"/>
      <c r="AGF131" s="1"/>
      <c r="AGG131" s="1"/>
      <c r="AGH131" s="1"/>
      <c r="AGI131" s="1"/>
      <c r="AGJ131" s="1"/>
      <c r="AGK131" s="1"/>
      <c r="AGL131" s="1"/>
      <c r="AGM131" s="1"/>
      <c r="AGN131" s="1"/>
      <c r="AGO131" s="1"/>
      <c r="AGP131" s="1"/>
      <c r="AGQ131" s="1"/>
      <c r="AGR131" s="1"/>
      <c r="AGS131" s="1"/>
      <c r="AGT131" s="1"/>
      <c r="AGU131" s="1"/>
      <c r="AGV131" s="1"/>
      <c r="AGW131" s="1"/>
      <c r="AGX131" s="1"/>
      <c r="AGY131" s="1"/>
      <c r="AGZ131" s="1"/>
      <c r="AHA131" s="1"/>
      <c r="AHB131" s="1"/>
      <c r="AHC131" s="1"/>
      <c r="AHD131" s="1"/>
      <c r="AHE131" s="1"/>
      <c r="AHF131" s="1"/>
      <c r="AHG131" s="1"/>
      <c r="AHH131" s="1"/>
      <c r="AHI131" s="1"/>
      <c r="AHJ131" s="1"/>
      <c r="AHK131" s="1"/>
      <c r="AHL131" s="1"/>
      <c r="AHM131" s="1"/>
      <c r="AHN131" s="1"/>
      <c r="AHO131" s="1"/>
      <c r="AHP131" s="1"/>
      <c r="AHQ131" s="1"/>
      <c r="AHR131" s="1"/>
      <c r="AHS131" s="1"/>
      <c r="AHT131" s="1"/>
      <c r="AHU131" s="1"/>
      <c r="AHV131" s="1"/>
      <c r="AHW131" s="1"/>
      <c r="AHX131" s="1"/>
      <c r="AHY131" s="1"/>
      <c r="AHZ131" s="1"/>
      <c r="AIA131" s="1"/>
      <c r="AIB131" s="1"/>
      <c r="AIC131" s="1"/>
      <c r="AID131" s="1"/>
      <c r="AIE131" s="1"/>
      <c r="AIF131" s="1"/>
      <c r="AIG131" s="1"/>
      <c r="AIH131" s="1"/>
      <c r="AII131" s="1"/>
      <c r="AIJ131" s="1"/>
      <c r="AIK131" s="1"/>
      <c r="AIL131" s="1"/>
      <c r="AIM131" s="1"/>
      <c r="AIN131" s="1"/>
      <c r="AIO131" s="1"/>
      <c r="AIP131" s="1"/>
      <c r="AIQ131" s="1"/>
      <c r="AIR131" s="1"/>
      <c r="AIS131" s="1"/>
      <c r="AIT131" s="1"/>
      <c r="AIU131" s="1"/>
      <c r="AIV131" s="1"/>
      <c r="AIW131" s="1"/>
      <c r="AIX131" s="1"/>
      <c r="AIY131" s="1"/>
      <c r="AIZ131" s="1"/>
      <c r="AJA131" s="1"/>
      <c r="AJB131" s="1"/>
      <c r="AJC131" s="1"/>
      <c r="AJD131" s="1"/>
      <c r="AJE131" s="1"/>
      <c r="AJF131" s="1"/>
      <c r="AJG131" s="1"/>
      <c r="AJH131" s="1"/>
      <c r="AJI131" s="1"/>
      <c r="AJJ131" s="1"/>
      <c r="AJK131" s="1"/>
      <c r="AJL131" s="1"/>
      <c r="AJM131" s="1"/>
      <c r="AJN131" s="1"/>
      <c r="AJO131" s="1"/>
      <c r="AJP131" s="1"/>
      <c r="AJQ131" s="1"/>
      <c r="AJR131" s="1"/>
      <c r="AJS131" s="1"/>
      <c r="AJT131" s="1"/>
      <c r="AJU131" s="1"/>
      <c r="AJV131" s="1"/>
      <c r="AJW131" s="1"/>
      <c r="AJX131" s="1"/>
      <c r="AJY131" s="1"/>
      <c r="AJZ131" s="1"/>
      <c r="AKA131" s="1"/>
      <c r="AKB131" s="1"/>
      <c r="AKC131" s="1"/>
      <c r="AKD131" s="1"/>
      <c r="AKE131" s="1"/>
      <c r="AKF131" s="1"/>
      <c r="AKG131" s="1"/>
      <c r="AKH131" s="1"/>
      <c r="AKI131" s="1"/>
      <c r="AKJ131" s="1"/>
      <c r="AKK131" s="1"/>
      <c r="AKL131" s="1"/>
      <c r="AKM131" s="1"/>
      <c r="AKN131" s="1"/>
      <c r="AKO131" s="1"/>
      <c r="AKP131" s="1"/>
      <c r="AKQ131" s="1"/>
      <c r="AKR131" s="1"/>
      <c r="AKS131" s="1"/>
      <c r="AKT131" s="1"/>
      <c r="AKU131" s="1"/>
      <c r="AKV131" s="1"/>
      <c r="AKW131" s="1"/>
      <c r="AKX131" s="1"/>
      <c r="AKY131" s="1"/>
      <c r="AKZ131" s="1"/>
      <c r="ALA131" s="1"/>
      <c r="ALB131" s="1"/>
      <c r="ALC131" s="1"/>
      <c r="ALD131" s="1"/>
      <c r="ALE131" s="1"/>
      <c r="ALF131" s="1"/>
      <c r="ALG131" s="1"/>
      <c r="ALH131" s="1"/>
      <c r="ALI131" s="1"/>
      <c r="ALJ131" s="1"/>
      <c r="ALK131" s="1"/>
      <c r="ALL131" s="1"/>
      <c r="ALM131" s="1"/>
      <c r="ALN131" s="1"/>
      <c r="ALO131" s="1"/>
      <c r="ALP131" s="1"/>
      <c r="ALQ131" s="1"/>
      <c r="ALR131" s="1"/>
      <c r="ALS131" s="1"/>
      <c r="ALT131" s="1"/>
      <c r="ALU131" s="1"/>
      <c r="ALV131" s="1"/>
      <c r="ALW131" s="1"/>
      <c r="ALX131" s="1"/>
      <c r="ALY131" s="1"/>
      <c r="ALZ131" s="1"/>
      <c r="AMA131" s="1"/>
      <c r="AMB131" s="1"/>
      <c r="AMC131" s="1"/>
      <c r="AMD131" s="1"/>
      <c r="AME131" s="1"/>
      <c r="AMF131" s="1"/>
      <c r="AMG131" s="1"/>
      <c r="AMH131" s="1"/>
      <c r="AMI131" s="1"/>
      <c r="AMJ131" s="1"/>
      <c r="AMK131" s="1"/>
      <c r="AML131" s="1"/>
      <c r="AMM131" s="1"/>
      <c r="AMN131" s="1"/>
      <c r="AMO131" s="1"/>
      <c r="AMP131" s="1"/>
      <c r="AMQ131" s="1"/>
      <c r="AMR131" s="1"/>
      <c r="AMS131" s="1"/>
      <c r="AMT131" s="1"/>
      <c r="AMU131" s="1"/>
      <c r="AMV131" s="1"/>
      <c r="AMW131" s="1"/>
      <c r="AMX131" s="1"/>
      <c r="AMY131" s="1"/>
      <c r="AMZ131" s="1"/>
      <c r="ANA131" s="1"/>
      <c r="ANB131" s="1"/>
      <c r="ANC131" s="1"/>
      <c r="AND131" s="1"/>
      <c r="ANE131" s="1"/>
      <c r="ANF131" s="1"/>
      <c r="ANG131" s="1"/>
      <c r="ANH131" s="1"/>
      <c r="ANI131" s="1"/>
      <c r="ANJ131" s="1"/>
      <c r="ANK131" s="1"/>
      <c r="ANL131" s="1"/>
      <c r="ANM131" s="1"/>
      <c r="ANN131" s="1"/>
      <c r="ANO131" s="1"/>
      <c r="ANP131" s="1"/>
      <c r="ANQ131" s="1"/>
      <c r="ANR131" s="1"/>
      <c r="ANS131" s="1"/>
      <c r="ANT131" s="1"/>
      <c r="ANU131" s="1"/>
      <c r="ANV131" s="1"/>
      <c r="ANW131" s="1"/>
      <c r="ANX131" s="1"/>
      <c r="ANY131" s="1"/>
      <c r="ANZ131" s="1"/>
      <c r="AOA131" s="1"/>
      <c r="AOB131" s="1"/>
      <c r="AOC131" s="1"/>
      <c r="AOD131" s="1"/>
      <c r="AOE131" s="1"/>
      <c r="AOF131" s="1"/>
      <c r="AOG131" s="1"/>
      <c r="AOH131" s="1"/>
      <c r="AOI131" s="1"/>
      <c r="AOJ131" s="1"/>
      <c r="AOK131" s="1"/>
      <c r="AOL131" s="1"/>
      <c r="AOM131" s="1"/>
      <c r="AON131" s="1"/>
      <c r="AOO131" s="1"/>
      <c r="AOP131" s="1"/>
      <c r="AOQ131" s="1"/>
      <c r="AOR131" s="1"/>
      <c r="AOS131" s="1"/>
      <c r="AOT131" s="1"/>
      <c r="AOU131" s="1"/>
      <c r="AOV131" s="1"/>
      <c r="AOW131" s="1"/>
      <c r="AOX131" s="1"/>
      <c r="AOY131" s="1"/>
      <c r="AOZ131" s="1"/>
      <c r="APA131" s="1"/>
      <c r="APB131" s="1"/>
      <c r="APC131" s="1"/>
      <c r="APD131" s="1"/>
      <c r="APE131" s="1"/>
      <c r="APF131" s="1"/>
      <c r="APG131" s="1"/>
      <c r="APH131" s="1"/>
      <c r="API131" s="1"/>
      <c r="APJ131" s="1"/>
      <c r="APK131" s="1"/>
      <c r="APL131" s="1"/>
      <c r="APM131" s="1"/>
      <c r="APN131" s="1"/>
      <c r="APO131" s="1"/>
      <c r="APP131" s="1"/>
      <c r="APQ131" s="1"/>
      <c r="APR131" s="1"/>
      <c r="APS131" s="1"/>
      <c r="APT131" s="1"/>
      <c r="APU131" s="1"/>
      <c r="APV131" s="1"/>
      <c r="APW131" s="1"/>
      <c r="APX131" s="1"/>
      <c r="APY131" s="1"/>
      <c r="APZ131" s="1"/>
      <c r="AQA131" s="1"/>
      <c r="AQB131" s="1"/>
      <c r="AQC131" s="1"/>
      <c r="AQD131" s="1"/>
      <c r="AQE131" s="1"/>
      <c r="AQF131" s="1"/>
      <c r="AQG131" s="1"/>
      <c r="AQH131" s="1"/>
      <c r="AQI131" s="1"/>
      <c r="AQJ131" s="1"/>
      <c r="AQK131" s="1"/>
      <c r="AQL131" s="1"/>
      <c r="AQM131" s="1"/>
      <c r="AQN131" s="1"/>
      <c r="AQO131" s="1"/>
      <c r="AQP131" s="1"/>
      <c r="AQQ131" s="1"/>
      <c r="AQR131" s="1"/>
      <c r="AQS131" s="1"/>
      <c r="AQT131" s="1"/>
      <c r="AQU131" s="1"/>
      <c r="AQV131" s="1"/>
      <c r="AQW131" s="1"/>
      <c r="AQX131" s="1"/>
      <c r="AQY131" s="1"/>
      <c r="AQZ131" s="1"/>
      <c r="ARA131" s="1"/>
      <c r="ARB131" s="1"/>
      <c r="ARC131" s="1"/>
      <c r="ARD131" s="1"/>
      <c r="ARE131" s="1"/>
      <c r="ARF131" s="1"/>
      <c r="ARG131" s="1"/>
      <c r="ARH131" s="1"/>
      <c r="ARI131" s="1"/>
      <c r="ARJ131" s="1"/>
      <c r="ARK131" s="1"/>
      <c r="ARL131" s="1"/>
      <c r="ARM131" s="1"/>
      <c r="ARN131" s="1"/>
      <c r="ARO131" s="1"/>
      <c r="ARP131" s="1"/>
      <c r="ARQ131" s="1"/>
      <c r="ARR131" s="1"/>
      <c r="ARS131" s="1"/>
      <c r="ART131" s="1"/>
      <c r="ARU131" s="1"/>
      <c r="ARV131" s="1"/>
      <c r="ARW131" s="1"/>
      <c r="ARX131" s="1"/>
      <c r="ARY131" s="1"/>
      <c r="ARZ131" s="1"/>
      <c r="ASA131" s="1"/>
      <c r="ASB131" s="1"/>
      <c r="ASC131" s="1"/>
      <c r="ASD131" s="1"/>
      <c r="ASE131" s="1"/>
      <c r="ASF131" s="1"/>
      <c r="ASG131" s="1"/>
      <c r="ASH131" s="1"/>
      <c r="ASI131" s="1"/>
      <c r="ASJ131" s="1"/>
      <c r="ASK131" s="1"/>
      <c r="ASL131" s="1"/>
      <c r="ASM131" s="1"/>
      <c r="ASN131" s="1"/>
      <c r="ASO131" s="1"/>
      <c r="ASP131" s="1"/>
      <c r="ASQ131" s="1"/>
      <c r="ASR131" s="1"/>
      <c r="ASS131" s="1"/>
      <c r="AST131" s="1"/>
      <c r="ASU131" s="1"/>
      <c r="ASV131" s="1"/>
      <c r="ASW131" s="1"/>
      <c r="ASX131" s="1"/>
      <c r="ASY131" s="1"/>
      <c r="ASZ131" s="1"/>
      <c r="ATA131" s="1"/>
      <c r="ATB131" s="1"/>
      <c r="ATC131" s="1"/>
      <c r="ATD131" s="1"/>
      <c r="ATE131" s="1"/>
      <c r="ATF131" s="1"/>
      <c r="ATG131" s="1"/>
      <c r="ATH131" s="1"/>
      <c r="ATI131" s="1"/>
      <c r="ATJ131" s="1"/>
      <c r="ATK131" s="1"/>
      <c r="ATL131" s="1"/>
      <c r="ATM131" s="1"/>
      <c r="ATN131" s="1"/>
      <c r="ATO131" s="1"/>
      <c r="ATP131" s="1"/>
      <c r="ATQ131" s="1"/>
      <c r="ATR131" s="1"/>
      <c r="ATS131" s="1"/>
      <c r="ATT131" s="1"/>
      <c r="ATU131" s="1"/>
      <c r="ATV131" s="1"/>
      <c r="ATW131" s="1"/>
      <c r="ATX131" s="1"/>
      <c r="ATY131" s="1"/>
      <c r="ATZ131" s="1"/>
      <c r="AUA131" s="1"/>
      <c r="AUB131" s="1"/>
      <c r="AUC131" s="1"/>
      <c r="AUD131" s="1"/>
      <c r="AUE131" s="1"/>
      <c r="AUF131" s="1"/>
      <c r="AUG131" s="1"/>
      <c r="AUH131" s="1"/>
      <c r="AUI131" s="1"/>
    </row>
    <row r="132" spans="1:1231" ht="109.5" customHeight="1">
      <c r="A132" s="439">
        <v>45205</v>
      </c>
      <c r="B132" s="7" t="s">
        <v>28</v>
      </c>
      <c r="C132" s="33" t="s">
        <v>282</v>
      </c>
      <c r="D132" s="131" t="s">
        <v>283</v>
      </c>
      <c r="E132" s="131" t="s">
        <v>370</v>
      </c>
      <c r="F132" s="33" t="s">
        <v>393</v>
      </c>
      <c r="G132" s="131" t="s">
        <v>223</v>
      </c>
      <c r="H132" s="131" t="s">
        <v>390</v>
      </c>
      <c r="I132" s="131" t="s">
        <v>53</v>
      </c>
      <c r="J132" s="254" t="s">
        <v>28</v>
      </c>
      <c r="K132" s="233">
        <f t="shared" si="19"/>
        <v>85000</v>
      </c>
      <c r="L132" s="169">
        <f t="shared" si="18"/>
        <v>15000</v>
      </c>
      <c r="M132" s="234">
        <v>100000</v>
      </c>
      <c r="N132" s="386" t="s">
        <v>378</v>
      </c>
      <c r="O132" s="131">
        <v>6</v>
      </c>
      <c r="P132" s="201"/>
      <c r="Q132" s="201"/>
      <c r="R132" s="131" t="s">
        <v>378</v>
      </c>
      <c r="S132" s="131"/>
      <c r="T132" s="131" t="s">
        <v>223</v>
      </c>
      <c r="U132" s="131">
        <v>2</v>
      </c>
      <c r="V132" s="131"/>
      <c r="W132" s="131" t="s">
        <v>394</v>
      </c>
      <c r="X132" s="131"/>
      <c r="Y132" s="131"/>
      <c r="Z132" s="51">
        <v>45205</v>
      </c>
      <c r="AA132" s="131"/>
      <c r="AB132" s="131"/>
      <c r="AC132" s="353"/>
      <c r="AD132" s="349"/>
      <c r="AE132" s="201"/>
      <c r="AF132" s="201"/>
      <c r="AG132" s="201"/>
      <c r="AH132" s="201"/>
      <c r="AI132" s="201"/>
      <c r="AJ132" s="201"/>
      <c r="AK132" s="183"/>
      <c r="AL132" s="180"/>
      <c r="AM132" s="52">
        <v>6</v>
      </c>
      <c r="AN132" s="442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</row>
    <row r="133" spans="1:1231" ht="104.45" customHeight="1">
      <c r="A133" s="439">
        <v>45205</v>
      </c>
      <c r="B133" s="7" t="s">
        <v>28</v>
      </c>
      <c r="C133" s="33" t="s">
        <v>282</v>
      </c>
      <c r="D133" s="131" t="s">
        <v>283</v>
      </c>
      <c r="E133" s="131" t="s">
        <v>370</v>
      </c>
      <c r="F133" s="33" t="s">
        <v>395</v>
      </c>
      <c r="G133" s="131" t="s">
        <v>223</v>
      </c>
      <c r="H133" s="131" t="s">
        <v>396</v>
      </c>
      <c r="I133" s="131" t="s">
        <v>53</v>
      </c>
      <c r="J133" s="254" t="s">
        <v>28</v>
      </c>
      <c r="K133" s="233">
        <f t="shared" si="19"/>
        <v>96628</v>
      </c>
      <c r="L133" s="169">
        <f t="shared" si="18"/>
        <v>17052</v>
      </c>
      <c r="M133" s="234">
        <v>113680</v>
      </c>
      <c r="N133" s="386" t="s">
        <v>378</v>
      </c>
      <c r="O133" s="131">
        <v>1</v>
      </c>
      <c r="P133" s="201"/>
      <c r="Q133" s="201"/>
      <c r="R133" s="131" t="s">
        <v>378</v>
      </c>
      <c r="S133" s="131"/>
      <c r="T133" s="131" t="s">
        <v>223</v>
      </c>
      <c r="U133" s="131">
        <v>1</v>
      </c>
      <c r="V133" s="131"/>
      <c r="W133" s="131" t="s">
        <v>397</v>
      </c>
      <c r="X133" s="131"/>
      <c r="Y133" s="131"/>
      <c r="Z133" s="51">
        <v>45205</v>
      </c>
      <c r="AA133" s="131"/>
      <c r="AB133" s="131"/>
      <c r="AC133" s="353"/>
      <c r="AD133" s="349"/>
      <c r="AE133" s="201"/>
      <c r="AF133" s="201"/>
      <c r="AG133" s="201"/>
      <c r="AH133" s="201"/>
      <c r="AI133" s="201"/>
      <c r="AJ133" s="201"/>
      <c r="AK133" s="183"/>
      <c r="AL133" s="180"/>
      <c r="AM133" s="52">
        <v>1</v>
      </c>
      <c r="AN133" s="442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</row>
    <row r="134" spans="1:1231" ht="107.1" customHeight="1">
      <c r="A134" s="439">
        <v>45205</v>
      </c>
      <c r="B134" s="7" t="s">
        <v>28</v>
      </c>
      <c r="C134" s="33" t="s">
        <v>282</v>
      </c>
      <c r="D134" s="131" t="s">
        <v>283</v>
      </c>
      <c r="E134" s="131" t="s">
        <v>370</v>
      </c>
      <c r="F134" s="33" t="s">
        <v>398</v>
      </c>
      <c r="G134" s="131" t="s">
        <v>223</v>
      </c>
      <c r="H134" s="131" t="s">
        <v>396</v>
      </c>
      <c r="I134" s="131" t="s">
        <v>53</v>
      </c>
      <c r="J134" s="254" t="s">
        <v>28</v>
      </c>
      <c r="K134" s="233">
        <f t="shared" si="19"/>
        <v>85000</v>
      </c>
      <c r="L134" s="169">
        <f t="shared" si="18"/>
        <v>15000</v>
      </c>
      <c r="M134" s="234">
        <v>100000</v>
      </c>
      <c r="N134" s="386" t="s">
        <v>378</v>
      </c>
      <c r="O134" s="131">
        <v>1</v>
      </c>
      <c r="P134" s="201"/>
      <c r="Q134" s="201"/>
      <c r="R134" s="131" t="s">
        <v>378</v>
      </c>
      <c r="S134" s="131"/>
      <c r="T134" s="131" t="s">
        <v>223</v>
      </c>
      <c r="U134" s="131">
        <v>2</v>
      </c>
      <c r="V134" s="131"/>
      <c r="W134" s="131" t="s">
        <v>399</v>
      </c>
      <c r="X134" s="131"/>
      <c r="Y134" s="131"/>
      <c r="Z134" s="51">
        <v>45205</v>
      </c>
      <c r="AA134" s="131"/>
      <c r="AB134" s="131"/>
      <c r="AC134" s="353"/>
      <c r="AD134" s="349"/>
      <c r="AE134" s="201"/>
      <c r="AF134" s="201"/>
      <c r="AG134" s="201"/>
      <c r="AH134" s="201"/>
      <c r="AI134" s="201"/>
      <c r="AJ134" s="201"/>
      <c r="AK134" s="183"/>
      <c r="AL134" s="180"/>
      <c r="AM134" s="52">
        <v>1</v>
      </c>
      <c r="AN134" s="442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</row>
    <row r="135" spans="1:1231" ht="112.5" customHeight="1">
      <c r="A135" s="439">
        <v>45205</v>
      </c>
      <c r="B135" s="7" t="s">
        <v>28</v>
      </c>
      <c r="C135" s="33" t="s">
        <v>282</v>
      </c>
      <c r="D135" s="131" t="s">
        <v>283</v>
      </c>
      <c r="E135" s="131" t="s">
        <v>370</v>
      </c>
      <c r="F135" s="33" t="s">
        <v>400</v>
      </c>
      <c r="G135" s="131" t="s">
        <v>223</v>
      </c>
      <c r="H135" s="131" t="s">
        <v>396</v>
      </c>
      <c r="I135" s="131" t="s">
        <v>53</v>
      </c>
      <c r="J135" s="254" t="s">
        <v>28</v>
      </c>
      <c r="K135" s="233">
        <f t="shared" si="19"/>
        <v>25500</v>
      </c>
      <c r="L135" s="169">
        <f t="shared" si="18"/>
        <v>4500</v>
      </c>
      <c r="M135" s="234">
        <v>30000</v>
      </c>
      <c r="N135" s="386" t="s">
        <v>378</v>
      </c>
      <c r="O135" s="131">
        <v>1</v>
      </c>
      <c r="P135" s="201"/>
      <c r="Q135" s="201"/>
      <c r="R135" s="131" t="s">
        <v>378</v>
      </c>
      <c r="S135" s="131"/>
      <c r="T135" s="131" t="s">
        <v>223</v>
      </c>
      <c r="U135" s="131">
        <v>2</v>
      </c>
      <c r="V135" s="131"/>
      <c r="W135" s="131" t="s">
        <v>401</v>
      </c>
      <c r="X135" s="131"/>
      <c r="Y135" s="131"/>
      <c r="Z135" s="51">
        <v>45205</v>
      </c>
      <c r="AA135" s="131"/>
      <c r="AB135" s="131"/>
      <c r="AC135" s="353"/>
      <c r="AD135" s="349"/>
      <c r="AE135" s="201"/>
      <c r="AF135" s="201"/>
      <c r="AG135" s="201"/>
      <c r="AH135" s="201"/>
      <c r="AI135" s="201"/>
      <c r="AJ135" s="201"/>
      <c r="AK135" s="183"/>
      <c r="AL135" s="180"/>
      <c r="AM135" s="52">
        <v>1</v>
      </c>
      <c r="AN135" s="442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</row>
    <row r="136" spans="1:1231" ht="108" customHeight="1">
      <c r="A136" s="439">
        <v>45205</v>
      </c>
      <c r="B136" s="7" t="s">
        <v>28</v>
      </c>
      <c r="C136" s="33" t="s">
        <v>282</v>
      </c>
      <c r="D136" s="131" t="s">
        <v>283</v>
      </c>
      <c r="E136" s="131" t="s">
        <v>370</v>
      </c>
      <c r="F136" s="33" t="s">
        <v>402</v>
      </c>
      <c r="G136" s="131" t="s">
        <v>223</v>
      </c>
      <c r="H136" s="131" t="s">
        <v>403</v>
      </c>
      <c r="I136" s="131" t="s">
        <v>53</v>
      </c>
      <c r="J136" s="254" t="s">
        <v>28</v>
      </c>
      <c r="K136" s="233">
        <f t="shared" si="19"/>
        <v>255000</v>
      </c>
      <c r="L136" s="169">
        <f t="shared" si="18"/>
        <v>45000</v>
      </c>
      <c r="M136" s="234">
        <v>300000</v>
      </c>
      <c r="N136" s="386" t="s">
        <v>378</v>
      </c>
      <c r="O136" s="131">
        <v>1</v>
      </c>
      <c r="P136" s="201"/>
      <c r="Q136" s="201"/>
      <c r="R136" s="131" t="s">
        <v>378</v>
      </c>
      <c r="S136" s="131"/>
      <c r="T136" s="131" t="s">
        <v>223</v>
      </c>
      <c r="U136" s="131">
        <v>1</v>
      </c>
      <c r="V136" s="131"/>
      <c r="W136" s="131" t="s">
        <v>404</v>
      </c>
      <c r="X136" s="131"/>
      <c r="Y136" s="131"/>
      <c r="Z136" s="51">
        <v>45205</v>
      </c>
      <c r="AA136" s="131"/>
      <c r="AB136" s="131"/>
      <c r="AC136" s="353"/>
      <c r="AD136" s="349"/>
      <c r="AE136" s="201"/>
      <c r="AF136" s="201"/>
      <c r="AG136" s="201"/>
      <c r="AH136" s="201"/>
      <c r="AI136" s="201"/>
      <c r="AJ136" s="201"/>
      <c r="AK136" s="183"/>
      <c r="AL136" s="180"/>
      <c r="AM136" s="52">
        <v>1</v>
      </c>
      <c r="AN136" s="442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</row>
    <row r="137" spans="1:1231" ht="108" customHeight="1">
      <c r="A137" s="439">
        <v>45205</v>
      </c>
      <c r="B137" s="7" t="s">
        <v>28</v>
      </c>
      <c r="C137" s="33" t="s">
        <v>282</v>
      </c>
      <c r="D137" s="131" t="s">
        <v>283</v>
      </c>
      <c r="E137" s="131" t="s">
        <v>370</v>
      </c>
      <c r="F137" s="33" t="s">
        <v>405</v>
      </c>
      <c r="G137" s="131" t="s">
        <v>223</v>
      </c>
      <c r="H137" s="131" t="s">
        <v>403</v>
      </c>
      <c r="I137" s="131" t="s">
        <v>53</v>
      </c>
      <c r="J137" s="254" t="s">
        <v>28</v>
      </c>
      <c r="K137" s="233">
        <f t="shared" si="19"/>
        <v>170000</v>
      </c>
      <c r="L137" s="169">
        <f t="shared" si="18"/>
        <v>30000</v>
      </c>
      <c r="M137" s="234">
        <v>200000</v>
      </c>
      <c r="N137" s="386" t="s">
        <v>378</v>
      </c>
      <c r="O137" s="131">
        <v>1</v>
      </c>
      <c r="P137" s="201"/>
      <c r="Q137" s="201"/>
      <c r="R137" s="131" t="s">
        <v>378</v>
      </c>
      <c r="S137" s="131"/>
      <c r="T137" s="131" t="s">
        <v>223</v>
      </c>
      <c r="U137" s="131">
        <v>1</v>
      </c>
      <c r="V137" s="131"/>
      <c r="W137" s="131" t="s">
        <v>406</v>
      </c>
      <c r="X137" s="131"/>
      <c r="Y137" s="131"/>
      <c r="Z137" s="51">
        <v>45205</v>
      </c>
      <c r="AA137" s="131"/>
      <c r="AB137" s="131"/>
      <c r="AC137" s="353"/>
      <c r="AD137" s="349"/>
      <c r="AE137" s="201"/>
      <c r="AF137" s="201"/>
      <c r="AG137" s="201"/>
      <c r="AH137" s="201"/>
      <c r="AI137" s="201"/>
      <c r="AJ137" s="201"/>
      <c r="AK137" s="183"/>
      <c r="AL137" s="180"/>
      <c r="AM137" s="52">
        <v>1</v>
      </c>
      <c r="AN137" s="442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</row>
    <row r="138" spans="1:1231" ht="110.1" customHeight="1">
      <c r="A138" s="439">
        <v>45205</v>
      </c>
      <c r="B138" s="7" t="s">
        <v>28</v>
      </c>
      <c r="C138" s="33" t="s">
        <v>282</v>
      </c>
      <c r="D138" s="131" t="s">
        <v>283</v>
      </c>
      <c r="E138" s="131" t="s">
        <v>370</v>
      </c>
      <c r="F138" s="33" t="s">
        <v>407</v>
      </c>
      <c r="G138" s="131" t="s">
        <v>223</v>
      </c>
      <c r="H138" s="131" t="s">
        <v>408</v>
      </c>
      <c r="I138" s="131" t="s">
        <v>53</v>
      </c>
      <c r="J138" s="254" t="s">
        <v>28</v>
      </c>
      <c r="K138" s="233">
        <f t="shared" si="19"/>
        <v>42500</v>
      </c>
      <c r="L138" s="169">
        <f t="shared" si="18"/>
        <v>7500</v>
      </c>
      <c r="M138" s="234">
        <v>50000</v>
      </c>
      <c r="N138" s="386" t="s">
        <v>378</v>
      </c>
      <c r="O138" s="131">
        <v>1</v>
      </c>
      <c r="P138" s="201"/>
      <c r="Q138" s="201"/>
      <c r="R138" s="131" t="s">
        <v>378</v>
      </c>
      <c r="S138" s="131"/>
      <c r="T138" s="131" t="s">
        <v>223</v>
      </c>
      <c r="U138" s="131">
        <v>1</v>
      </c>
      <c r="V138" s="131"/>
      <c r="W138" s="131" t="s">
        <v>409</v>
      </c>
      <c r="X138" s="131"/>
      <c r="Y138" s="131"/>
      <c r="Z138" s="51">
        <v>45205</v>
      </c>
      <c r="AA138" s="131"/>
      <c r="AB138" s="131"/>
      <c r="AC138" s="353"/>
      <c r="AD138" s="349"/>
      <c r="AE138" s="201"/>
      <c r="AF138" s="201"/>
      <c r="AG138" s="201"/>
      <c r="AH138" s="201"/>
      <c r="AI138" s="201"/>
      <c r="AJ138" s="201"/>
      <c r="AK138" s="183"/>
      <c r="AL138" s="180"/>
      <c r="AM138" s="52">
        <v>1</v>
      </c>
      <c r="AN138" s="442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</row>
    <row r="139" spans="1:1231" s="2" customFormat="1" ht="118.5" customHeight="1">
      <c r="A139" s="439">
        <v>45205</v>
      </c>
      <c r="B139" s="7" t="s">
        <v>28</v>
      </c>
      <c r="C139" s="33" t="s">
        <v>282</v>
      </c>
      <c r="D139" s="131" t="s">
        <v>283</v>
      </c>
      <c r="E139" s="131" t="s">
        <v>370</v>
      </c>
      <c r="F139" s="33" t="s">
        <v>410</v>
      </c>
      <c r="G139" s="131" t="s">
        <v>223</v>
      </c>
      <c r="H139" s="131" t="s">
        <v>411</v>
      </c>
      <c r="I139" s="131" t="s">
        <v>53</v>
      </c>
      <c r="J139" s="254" t="s">
        <v>28</v>
      </c>
      <c r="K139" s="233">
        <f t="shared" si="19"/>
        <v>42500</v>
      </c>
      <c r="L139" s="169">
        <f t="shared" si="18"/>
        <v>7500</v>
      </c>
      <c r="M139" s="234">
        <v>50000</v>
      </c>
      <c r="N139" s="386" t="s">
        <v>378</v>
      </c>
      <c r="O139" s="131">
        <v>1</v>
      </c>
      <c r="P139" s="199"/>
      <c r="Q139" s="199"/>
      <c r="R139" s="131" t="s">
        <v>378</v>
      </c>
      <c r="S139" s="131"/>
      <c r="T139" s="131" t="s">
        <v>223</v>
      </c>
      <c r="U139" s="131">
        <v>1</v>
      </c>
      <c r="V139" s="131"/>
      <c r="W139" s="131" t="s">
        <v>412</v>
      </c>
      <c r="X139" s="131"/>
      <c r="Y139" s="131"/>
      <c r="Z139" s="51">
        <v>45205</v>
      </c>
      <c r="AA139" s="131"/>
      <c r="AB139" s="131"/>
      <c r="AC139" s="353"/>
      <c r="AD139" s="349"/>
      <c r="AE139" s="201"/>
      <c r="AF139" s="201"/>
      <c r="AG139" s="201"/>
      <c r="AH139" s="201"/>
      <c r="AI139" s="201"/>
      <c r="AJ139" s="201"/>
      <c r="AK139" s="183"/>
      <c r="AL139" s="180"/>
      <c r="AM139" s="52">
        <v>1</v>
      </c>
      <c r="AN139" s="442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  <c r="IX139" s="1"/>
      <c r="IY139" s="1"/>
      <c r="IZ139" s="1"/>
      <c r="JA139" s="1"/>
      <c r="JB139" s="1"/>
      <c r="JC139" s="1"/>
      <c r="JD139" s="1"/>
      <c r="JE139" s="1"/>
      <c r="JF139" s="1"/>
      <c r="JG139" s="1"/>
      <c r="JH139" s="1"/>
      <c r="JI139" s="1"/>
      <c r="JJ139" s="1"/>
      <c r="JK139" s="1"/>
      <c r="JL139" s="1"/>
      <c r="JM139" s="1"/>
      <c r="JN139" s="1"/>
      <c r="JO139" s="1"/>
      <c r="JP139" s="1"/>
      <c r="JQ139" s="1"/>
      <c r="JR139" s="1"/>
      <c r="JS139" s="1"/>
      <c r="JT139" s="1"/>
      <c r="JU139" s="1"/>
      <c r="JV139" s="1"/>
      <c r="JW139" s="1"/>
      <c r="JX139" s="1"/>
      <c r="JY139" s="1"/>
      <c r="JZ139" s="1"/>
      <c r="KA139" s="1"/>
      <c r="KB139" s="1"/>
      <c r="KC139" s="1"/>
      <c r="KD139" s="1"/>
      <c r="KE139" s="1"/>
      <c r="KF139" s="1"/>
      <c r="KG139" s="1"/>
      <c r="KH139" s="1"/>
      <c r="KI139" s="1"/>
      <c r="KJ139" s="1"/>
      <c r="KK139" s="1"/>
      <c r="KL139" s="1"/>
      <c r="KM139" s="1"/>
      <c r="KN139" s="1"/>
      <c r="KO139" s="1"/>
      <c r="KP139" s="1"/>
      <c r="KQ139" s="1"/>
      <c r="KR139" s="1"/>
      <c r="KS139" s="1"/>
      <c r="KT139" s="1"/>
      <c r="KU139" s="1"/>
      <c r="KV139" s="1"/>
      <c r="KW139" s="1"/>
      <c r="KX139" s="1"/>
      <c r="KY139" s="1"/>
      <c r="KZ139" s="1"/>
      <c r="LA139" s="1"/>
      <c r="LB139" s="1"/>
      <c r="LC139" s="1"/>
      <c r="LD139" s="1"/>
      <c r="LE139" s="1"/>
      <c r="LF139" s="1"/>
      <c r="LG139" s="1"/>
      <c r="LH139" s="1"/>
      <c r="LI139" s="1"/>
      <c r="LJ139" s="1"/>
      <c r="LK139" s="1"/>
      <c r="LL139" s="1"/>
      <c r="LM139" s="1"/>
      <c r="LN139" s="1"/>
      <c r="LO139" s="1"/>
      <c r="LP139" s="1"/>
      <c r="LQ139" s="1"/>
      <c r="LR139" s="1"/>
      <c r="LS139" s="1"/>
      <c r="LT139" s="1"/>
      <c r="LU139" s="1"/>
      <c r="LV139" s="1"/>
      <c r="LW139" s="1"/>
      <c r="LX139" s="1"/>
      <c r="LY139" s="1"/>
      <c r="LZ139" s="1"/>
      <c r="MA139" s="1"/>
      <c r="MB139" s="1"/>
      <c r="MC139" s="1"/>
      <c r="MD139" s="1"/>
      <c r="ME139" s="1"/>
      <c r="MF139" s="1"/>
      <c r="MG139" s="1"/>
      <c r="MH139" s="1"/>
      <c r="MI139" s="1"/>
      <c r="MJ139" s="1"/>
      <c r="MK139" s="1"/>
      <c r="ML139" s="1"/>
      <c r="MM139" s="1"/>
      <c r="MN139" s="1"/>
      <c r="MO139" s="1"/>
      <c r="MP139" s="1"/>
      <c r="MQ139" s="1"/>
      <c r="MR139" s="1"/>
      <c r="MS139" s="1"/>
      <c r="MT139" s="1"/>
      <c r="MU139" s="1"/>
      <c r="MV139" s="1"/>
      <c r="MW139" s="1"/>
      <c r="MX139" s="1"/>
      <c r="MY139" s="1"/>
      <c r="MZ139" s="1"/>
      <c r="NA139" s="1"/>
      <c r="NB139" s="1"/>
      <c r="NC139" s="1"/>
      <c r="ND139" s="1"/>
      <c r="NE139" s="1"/>
      <c r="NF139" s="1"/>
      <c r="NG139" s="1"/>
      <c r="NH139" s="1"/>
      <c r="NI139" s="1"/>
      <c r="NJ139" s="1"/>
      <c r="NK139" s="1"/>
      <c r="NL139" s="1"/>
      <c r="NM139" s="1"/>
      <c r="NN139" s="1"/>
      <c r="NO139" s="1"/>
      <c r="NP139" s="1"/>
      <c r="NQ139" s="1"/>
      <c r="NR139" s="1"/>
      <c r="NS139" s="1"/>
      <c r="NT139" s="1"/>
      <c r="NU139" s="1"/>
      <c r="NV139" s="1"/>
      <c r="NW139" s="1"/>
      <c r="NX139" s="1"/>
      <c r="NY139" s="1"/>
      <c r="NZ139" s="1"/>
      <c r="OA139" s="1"/>
      <c r="OB139" s="1"/>
      <c r="OC139" s="1"/>
      <c r="OD139" s="1"/>
      <c r="OE139" s="1"/>
      <c r="OF139" s="1"/>
      <c r="OG139" s="1"/>
      <c r="OH139" s="1"/>
      <c r="OI139" s="1"/>
      <c r="OJ139" s="1"/>
      <c r="OK139" s="1"/>
      <c r="OL139" s="1"/>
      <c r="OM139" s="1"/>
      <c r="ON139" s="1"/>
      <c r="OO139" s="1"/>
      <c r="OP139" s="1"/>
      <c r="OQ139" s="1"/>
      <c r="OR139" s="1"/>
      <c r="OS139" s="1"/>
      <c r="OT139" s="1"/>
      <c r="OU139" s="1"/>
      <c r="OV139" s="1"/>
      <c r="OW139" s="1"/>
      <c r="OX139" s="1"/>
      <c r="OY139" s="1"/>
      <c r="OZ139" s="1"/>
      <c r="PA139" s="1"/>
      <c r="PB139" s="1"/>
      <c r="PC139" s="1"/>
      <c r="PD139" s="1"/>
      <c r="PE139" s="1"/>
      <c r="PF139" s="1"/>
      <c r="PG139" s="1"/>
      <c r="PH139" s="1"/>
      <c r="PI139" s="1"/>
      <c r="PJ139" s="1"/>
      <c r="PK139" s="1"/>
      <c r="PL139" s="1"/>
      <c r="PM139" s="1"/>
      <c r="PN139" s="1"/>
      <c r="PO139" s="1"/>
      <c r="PP139" s="1"/>
      <c r="PQ139" s="1"/>
      <c r="PR139" s="1"/>
      <c r="PS139" s="1"/>
      <c r="PT139" s="1"/>
      <c r="PU139" s="1"/>
      <c r="PV139" s="1"/>
      <c r="PW139" s="1"/>
      <c r="PX139" s="1"/>
      <c r="PY139" s="1"/>
      <c r="PZ139" s="1"/>
      <c r="QA139" s="1"/>
      <c r="QB139" s="1"/>
      <c r="QC139" s="1"/>
      <c r="QD139" s="1"/>
      <c r="QE139" s="1"/>
      <c r="QF139" s="1"/>
      <c r="QG139" s="1"/>
      <c r="QH139" s="1"/>
      <c r="QI139" s="1"/>
      <c r="QJ139" s="1"/>
      <c r="QK139" s="1"/>
      <c r="QL139" s="1"/>
      <c r="QM139" s="1"/>
      <c r="QN139" s="1"/>
      <c r="QO139" s="1"/>
      <c r="QP139" s="1"/>
      <c r="QQ139" s="1"/>
      <c r="QR139" s="1"/>
      <c r="QS139" s="1"/>
      <c r="QT139" s="1"/>
      <c r="QU139" s="1"/>
      <c r="QV139" s="1"/>
      <c r="QW139" s="1"/>
      <c r="QX139" s="1"/>
      <c r="QY139" s="1"/>
      <c r="QZ139" s="1"/>
      <c r="RA139" s="1"/>
      <c r="RB139" s="1"/>
      <c r="RC139" s="1"/>
      <c r="RD139" s="1"/>
      <c r="RE139" s="1"/>
      <c r="RF139" s="1"/>
      <c r="RG139" s="1"/>
      <c r="RH139" s="1"/>
      <c r="RI139" s="1"/>
      <c r="RJ139" s="1"/>
      <c r="RK139" s="1"/>
      <c r="RL139" s="1"/>
      <c r="RM139" s="1"/>
      <c r="RN139" s="1"/>
      <c r="RO139" s="1"/>
      <c r="RP139" s="1"/>
      <c r="RQ139" s="1"/>
      <c r="RR139" s="1"/>
      <c r="RS139" s="1"/>
      <c r="RT139" s="1"/>
      <c r="RU139" s="1"/>
      <c r="RV139" s="1"/>
      <c r="RW139" s="1"/>
      <c r="RX139" s="1"/>
      <c r="RY139" s="1"/>
      <c r="RZ139" s="1"/>
      <c r="SA139" s="1"/>
      <c r="SB139" s="1"/>
      <c r="SC139" s="1"/>
      <c r="SD139" s="1"/>
      <c r="SE139" s="1"/>
      <c r="SF139" s="1"/>
      <c r="SG139" s="1"/>
      <c r="SH139" s="1"/>
      <c r="SI139" s="1"/>
      <c r="SJ139" s="1"/>
      <c r="SK139" s="1"/>
      <c r="SL139" s="1"/>
      <c r="SM139" s="1"/>
      <c r="SN139" s="1"/>
      <c r="SO139" s="1"/>
      <c r="SP139" s="1"/>
      <c r="SQ139" s="1"/>
      <c r="SR139" s="1"/>
      <c r="SS139" s="1"/>
      <c r="ST139" s="1"/>
      <c r="SU139" s="1"/>
      <c r="SV139" s="1"/>
      <c r="SW139" s="1"/>
      <c r="SX139" s="1"/>
      <c r="SY139" s="1"/>
      <c r="SZ139" s="1"/>
      <c r="TA139" s="1"/>
      <c r="TB139" s="1"/>
      <c r="TC139" s="1"/>
      <c r="TD139" s="1"/>
      <c r="TE139" s="1"/>
      <c r="TF139" s="1"/>
      <c r="TG139" s="1"/>
      <c r="TH139" s="1"/>
      <c r="TI139" s="1"/>
      <c r="TJ139" s="1"/>
      <c r="TK139" s="1"/>
      <c r="TL139" s="1"/>
      <c r="TM139" s="1"/>
      <c r="TN139" s="1"/>
      <c r="TO139" s="1"/>
      <c r="TP139" s="1"/>
      <c r="TQ139" s="1"/>
      <c r="TR139" s="1"/>
      <c r="TS139" s="1"/>
      <c r="TT139" s="1"/>
      <c r="TU139" s="1"/>
      <c r="TV139" s="1"/>
      <c r="TW139" s="1"/>
      <c r="TX139" s="1"/>
      <c r="TY139" s="1"/>
      <c r="TZ139" s="1"/>
      <c r="UA139" s="1"/>
      <c r="UB139" s="1"/>
      <c r="UC139" s="1"/>
      <c r="UD139" s="1"/>
      <c r="UE139" s="1"/>
      <c r="UF139" s="1"/>
      <c r="UG139" s="1"/>
      <c r="UH139" s="1"/>
      <c r="UI139" s="1"/>
      <c r="UJ139" s="1"/>
      <c r="UK139" s="1"/>
      <c r="UL139" s="1"/>
      <c r="UM139" s="1"/>
      <c r="UN139" s="1"/>
      <c r="UO139" s="1"/>
      <c r="UP139" s="1"/>
      <c r="UQ139" s="1"/>
      <c r="UR139" s="1"/>
      <c r="US139" s="1"/>
      <c r="UT139" s="1"/>
      <c r="UU139" s="1"/>
      <c r="UV139" s="1"/>
      <c r="UW139" s="1"/>
      <c r="UX139" s="1"/>
      <c r="UY139" s="1"/>
      <c r="UZ139" s="1"/>
      <c r="VA139" s="1"/>
      <c r="VB139" s="1"/>
      <c r="VC139" s="1"/>
      <c r="VD139" s="1"/>
      <c r="VE139" s="1"/>
      <c r="VF139" s="1"/>
      <c r="VG139" s="1"/>
      <c r="VH139" s="1"/>
      <c r="VI139" s="1"/>
      <c r="VJ139" s="1"/>
      <c r="VK139" s="1"/>
      <c r="VL139" s="1"/>
      <c r="VM139" s="1"/>
      <c r="VN139" s="1"/>
      <c r="VO139" s="1"/>
      <c r="VP139" s="1"/>
      <c r="VQ139" s="1"/>
      <c r="VR139" s="1"/>
      <c r="VS139" s="1"/>
      <c r="VT139" s="1"/>
      <c r="VU139" s="1"/>
      <c r="VV139" s="1"/>
      <c r="VW139" s="1"/>
      <c r="VX139" s="1"/>
      <c r="VY139" s="1"/>
      <c r="VZ139" s="1"/>
      <c r="WA139" s="1"/>
      <c r="WB139" s="1"/>
      <c r="WC139" s="1"/>
      <c r="WD139" s="1"/>
      <c r="WE139" s="1"/>
      <c r="WF139" s="1"/>
      <c r="WG139" s="1"/>
      <c r="WH139" s="1"/>
      <c r="WI139" s="1"/>
      <c r="WJ139" s="1"/>
      <c r="WK139" s="1"/>
      <c r="WL139" s="1"/>
      <c r="WM139" s="1"/>
      <c r="WN139" s="1"/>
      <c r="WO139" s="1"/>
      <c r="WP139" s="1"/>
      <c r="WQ139" s="1"/>
      <c r="WR139" s="1"/>
      <c r="WS139" s="1"/>
      <c r="WT139" s="1"/>
      <c r="WU139" s="1"/>
      <c r="WV139" s="1"/>
      <c r="WW139" s="1"/>
      <c r="WX139" s="1"/>
      <c r="WY139" s="1"/>
      <c r="WZ139" s="1"/>
      <c r="XA139" s="1"/>
      <c r="XB139" s="1"/>
      <c r="XC139" s="1"/>
      <c r="XD139" s="1"/>
      <c r="XE139" s="1"/>
      <c r="XF139" s="1"/>
      <c r="XG139" s="1"/>
      <c r="XH139" s="1"/>
      <c r="XI139" s="1"/>
      <c r="XJ139" s="1"/>
      <c r="XK139" s="1"/>
      <c r="XL139" s="1"/>
      <c r="XM139" s="1"/>
      <c r="XN139" s="1"/>
      <c r="XO139" s="1"/>
      <c r="XP139" s="1"/>
      <c r="XQ139" s="1"/>
      <c r="XR139" s="1"/>
      <c r="XS139" s="1"/>
      <c r="XT139" s="1"/>
      <c r="XU139" s="1"/>
      <c r="XV139" s="1"/>
      <c r="XW139" s="1"/>
      <c r="XX139" s="1"/>
      <c r="XY139" s="1"/>
      <c r="XZ139" s="1"/>
      <c r="YA139" s="1"/>
      <c r="YB139" s="1"/>
      <c r="YC139" s="1"/>
      <c r="YD139" s="1"/>
      <c r="YE139" s="1"/>
      <c r="YF139" s="1"/>
      <c r="YG139" s="1"/>
      <c r="YH139" s="1"/>
      <c r="YI139" s="1"/>
      <c r="YJ139" s="1"/>
      <c r="YK139" s="1"/>
      <c r="YL139" s="1"/>
      <c r="YM139" s="1"/>
      <c r="YN139" s="1"/>
      <c r="YO139" s="1"/>
      <c r="YP139" s="1"/>
      <c r="YQ139" s="1"/>
      <c r="YR139" s="1"/>
      <c r="YS139" s="1"/>
      <c r="YT139" s="1"/>
      <c r="YU139" s="1"/>
      <c r="YV139" s="1"/>
      <c r="YW139" s="1"/>
      <c r="YX139" s="1"/>
      <c r="YY139" s="1"/>
      <c r="YZ139" s="1"/>
      <c r="ZA139" s="1"/>
      <c r="ZB139" s="1"/>
      <c r="ZC139" s="1"/>
      <c r="ZD139" s="1"/>
      <c r="ZE139" s="1"/>
      <c r="ZF139" s="1"/>
      <c r="ZG139" s="1"/>
      <c r="ZH139" s="1"/>
      <c r="ZI139" s="1"/>
      <c r="ZJ139" s="1"/>
      <c r="ZK139" s="1"/>
      <c r="ZL139" s="1"/>
      <c r="ZM139" s="1"/>
      <c r="ZN139" s="1"/>
      <c r="ZO139" s="1"/>
      <c r="ZP139" s="1"/>
      <c r="ZQ139" s="1"/>
      <c r="ZR139" s="1"/>
      <c r="ZS139" s="1"/>
      <c r="ZT139" s="1"/>
      <c r="ZU139" s="1"/>
      <c r="ZV139" s="1"/>
      <c r="ZW139" s="1"/>
      <c r="ZX139" s="1"/>
      <c r="ZY139" s="1"/>
      <c r="ZZ139" s="1"/>
      <c r="AAA139" s="1"/>
      <c r="AAB139" s="1"/>
      <c r="AAC139" s="1"/>
      <c r="AAD139" s="1"/>
      <c r="AAE139" s="1"/>
      <c r="AAF139" s="1"/>
      <c r="AAG139" s="1"/>
      <c r="AAH139" s="1"/>
      <c r="AAI139" s="1"/>
      <c r="AAJ139" s="1"/>
      <c r="AAK139" s="1"/>
      <c r="AAL139" s="1"/>
      <c r="AAM139" s="1"/>
      <c r="AAN139" s="1"/>
      <c r="AAO139" s="1"/>
      <c r="AAP139" s="1"/>
      <c r="AAQ139" s="1"/>
      <c r="AAR139" s="1"/>
      <c r="AAS139" s="1"/>
      <c r="AAT139" s="1"/>
      <c r="AAU139" s="1"/>
      <c r="AAV139" s="1"/>
      <c r="AAW139" s="1"/>
      <c r="AAX139" s="1"/>
      <c r="AAY139" s="1"/>
      <c r="AAZ139" s="1"/>
      <c r="ABA139" s="1"/>
      <c r="ABB139" s="1"/>
      <c r="ABC139" s="1"/>
      <c r="ABD139" s="1"/>
      <c r="ABE139" s="1"/>
      <c r="ABF139" s="1"/>
      <c r="ABG139" s="1"/>
      <c r="ABH139" s="1"/>
      <c r="ABI139" s="1"/>
      <c r="ABJ139" s="1"/>
      <c r="ABK139" s="1"/>
      <c r="ABL139" s="1"/>
      <c r="ABM139" s="1"/>
      <c r="ABN139" s="1"/>
      <c r="ABO139" s="1"/>
      <c r="ABP139" s="1"/>
      <c r="ABQ139" s="1"/>
      <c r="ABR139" s="1"/>
      <c r="ABS139" s="1"/>
      <c r="ABT139" s="1"/>
      <c r="ABU139" s="1"/>
      <c r="ABV139" s="1"/>
      <c r="ABW139" s="1"/>
      <c r="ABX139" s="1"/>
      <c r="ABY139" s="1"/>
      <c r="ABZ139" s="1"/>
      <c r="ACA139" s="1"/>
      <c r="ACB139" s="1"/>
      <c r="ACC139" s="1"/>
      <c r="ACD139" s="1"/>
      <c r="ACE139" s="1"/>
      <c r="ACF139" s="1"/>
      <c r="ACG139" s="1"/>
      <c r="ACH139" s="1"/>
      <c r="ACI139" s="1"/>
      <c r="ACJ139" s="1"/>
      <c r="ACK139" s="1"/>
      <c r="ACL139" s="1"/>
      <c r="ACM139" s="1"/>
      <c r="ACN139" s="1"/>
      <c r="ACO139" s="1"/>
      <c r="ACP139" s="1"/>
      <c r="ACQ139" s="1"/>
      <c r="ACR139" s="1"/>
      <c r="ACS139" s="1"/>
      <c r="ACT139" s="1"/>
      <c r="ACU139" s="1"/>
      <c r="ACV139" s="1"/>
      <c r="ACW139" s="1"/>
      <c r="ACX139" s="1"/>
      <c r="ACY139" s="1"/>
      <c r="ACZ139" s="1"/>
      <c r="ADA139" s="1"/>
      <c r="ADB139" s="1"/>
      <c r="ADC139" s="1"/>
      <c r="ADD139" s="1"/>
      <c r="ADE139" s="1"/>
      <c r="ADF139" s="1"/>
      <c r="ADG139" s="1"/>
      <c r="ADH139" s="1"/>
      <c r="ADI139" s="1"/>
      <c r="ADJ139" s="1"/>
      <c r="ADK139" s="1"/>
      <c r="ADL139" s="1"/>
      <c r="ADM139" s="1"/>
      <c r="ADN139" s="1"/>
      <c r="ADO139" s="1"/>
      <c r="ADP139" s="1"/>
      <c r="ADQ139" s="1"/>
      <c r="ADR139" s="1"/>
      <c r="ADS139" s="1"/>
      <c r="ADT139" s="1"/>
      <c r="ADU139" s="1"/>
      <c r="ADV139" s="1"/>
      <c r="ADW139" s="1"/>
      <c r="ADX139" s="1"/>
      <c r="ADY139" s="1"/>
      <c r="ADZ139" s="1"/>
      <c r="AEA139" s="1"/>
      <c r="AEB139" s="1"/>
      <c r="AEC139" s="1"/>
      <c r="AED139" s="1"/>
      <c r="AEE139" s="1"/>
      <c r="AEF139" s="1"/>
      <c r="AEG139" s="1"/>
      <c r="AEH139" s="1"/>
      <c r="AEI139" s="1"/>
      <c r="AEJ139" s="1"/>
      <c r="AEK139" s="1"/>
      <c r="AEL139" s="1"/>
      <c r="AEM139" s="1"/>
      <c r="AEN139" s="1"/>
      <c r="AEO139" s="1"/>
      <c r="AEP139" s="1"/>
      <c r="AEQ139" s="1"/>
      <c r="AER139" s="1"/>
      <c r="AES139" s="1"/>
      <c r="AET139" s="1"/>
      <c r="AEU139" s="1"/>
      <c r="AEV139" s="1"/>
      <c r="AEW139" s="1"/>
      <c r="AEX139" s="1"/>
      <c r="AEY139" s="1"/>
      <c r="AEZ139" s="1"/>
      <c r="AFA139" s="1"/>
      <c r="AFB139" s="1"/>
      <c r="AFC139" s="1"/>
      <c r="AFD139" s="1"/>
      <c r="AFE139" s="1"/>
      <c r="AFF139" s="1"/>
      <c r="AFG139" s="1"/>
      <c r="AFH139" s="1"/>
      <c r="AFI139" s="1"/>
      <c r="AFJ139" s="1"/>
      <c r="AFK139" s="1"/>
      <c r="AFL139" s="1"/>
      <c r="AFM139" s="1"/>
      <c r="AFN139" s="1"/>
      <c r="AFO139" s="1"/>
      <c r="AFP139" s="1"/>
      <c r="AFQ139" s="1"/>
      <c r="AFR139" s="1"/>
      <c r="AFS139" s="1"/>
      <c r="AFT139" s="1"/>
      <c r="AFU139" s="1"/>
      <c r="AFV139" s="1"/>
      <c r="AFW139" s="1"/>
      <c r="AFX139" s="1"/>
      <c r="AFY139" s="1"/>
      <c r="AFZ139" s="1"/>
      <c r="AGA139" s="1"/>
      <c r="AGB139" s="1"/>
      <c r="AGC139" s="1"/>
      <c r="AGD139" s="1"/>
      <c r="AGE139" s="1"/>
      <c r="AGF139" s="1"/>
      <c r="AGG139" s="1"/>
      <c r="AGH139" s="1"/>
      <c r="AGI139" s="1"/>
      <c r="AGJ139" s="1"/>
      <c r="AGK139" s="1"/>
      <c r="AGL139" s="1"/>
      <c r="AGM139" s="1"/>
      <c r="AGN139" s="1"/>
      <c r="AGO139" s="1"/>
      <c r="AGP139" s="1"/>
      <c r="AGQ139" s="1"/>
      <c r="AGR139" s="1"/>
      <c r="AGS139" s="1"/>
      <c r="AGT139" s="1"/>
      <c r="AGU139" s="1"/>
      <c r="AGV139" s="1"/>
      <c r="AGW139" s="1"/>
      <c r="AGX139" s="1"/>
      <c r="AGY139" s="1"/>
      <c r="AGZ139" s="1"/>
      <c r="AHA139" s="1"/>
      <c r="AHB139" s="1"/>
      <c r="AHC139" s="1"/>
      <c r="AHD139" s="1"/>
      <c r="AHE139" s="1"/>
      <c r="AHF139" s="1"/>
      <c r="AHG139" s="1"/>
      <c r="AHH139" s="1"/>
      <c r="AHI139" s="1"/>
      <c r="AHJ139" s="1"/>
      <c r="AHK139" s="1"/>
      <c r="AHL139" s="1"/>
      <c r="AHM139" s="1"/>
      <c r="AHN139" s="1"/>
      <c r="AHO139" s="1"/>
      <c r="AHP139" s="1"/>
      <c r="AHQ139" s="1"/>
      <c r="AHR139" s="1"/>
      <c r="AHS139" s="1"/>
      <c r="AHT139" s="1"/>
      <c r="AHU139" s="1"/>
      <c r="AHV139" s="1"/>
      <c r="AHW139" s="1"/>
      <c r="AHX139" s="1"/>
      <c r="AHY139" s="1"/>
      <c r="AHZ139" s="1"/>
      <c r="AIA139" s="1"/>
      <c r="AIB139" s="1"/>
      <c r="AIC139" s="1"/>
      <c r="AID139" s="1"/>
      <c r="AIE139" s="1"/>
      <c r="AIF139" s="1"/>
      <c r="AIG139" s="1"/>
      <c r="AIH139" s="1"/>
      <c r="AII139" s="1"/>
      <c r="AIJ139" s="1"/>
      <c r="AIK139" s="1"/>
      <c r="AIL139" s="1"/>
      <c r="AIM139" s="1"/>
      <c r="AIN139" s="1"/>
      <c r="AIO139" s="1"/>
      <c r="AIP139" s="1"/>
      <c r="AIQ139" s="1"/>
      <c r="AIR139" s="1"/>
      <c r="AIS139" s="1"/>
      <c r="AIT139" s="1"/>
      <c r="AIU139" s="1"/>
      <c r="AIV139" s="1"/>
      <c r="AIW139" s="1"/>
      <c r="AIX139" s="1"/>
      <c r="AIY139" s="1"/>
      <c r="AIZ139" s="1"/>
      <c r="AJA139" s="1"/>
      <c r="AJB139" s="1"/>
      <c r="AJC139" s="1"/>
      <c r="AJD139" s="1"/>
      <c r="AJE139" s="1"/>
      <c r="AJF139" s="1"/>
      <c r="AJG139" s="1"/>
      <c r="AJH139" s="1"/>
      <c r="AJI139" s="1"/>
      <c r="AJJ139" s="1"/>
      <c r="AJK139" s="1"/>
      <c r="AJL139" s="1"/>
      <c r="AJM139" s="1"/>
      <c r="AJN139" s="1"/>
      <c r="AJO139" s="1"/>
      <c r="AJP139" s="1"/>
      <c r="AJQ139" s="1"/>
      <c r="AJR139" s="1"/>
      <c r="AJS139" s="1"/>
      <c r="AJT139" s="1"/>
      <c r="AJU139" s="1"/>
      <c r="AJV139" s="1"/>
      <c r="AJW139" s="1"/>
      <c r="AJX139" s="1"/>
      <c r="AJY139" s="1"/>
      <c r="AJZ139" s="1"/>
      <c r="AKA139" s="1"/>
      <c r="AKB139" s="1"/>
      <c r="AKC139" s="1"/>
      <c r="AKD139" s="1"/>
      <c r="AKE139" s="1"/>
      <c r="AKF139" s="1"/>
      <c r="AKG139" s="1"/>
      <c r="AKH139" s="1"/>
      <c r="AKI139" s="1"/>
      <c r="AKJ139" s="1"/>
      <c r="AKK139" s="1"/>
      <c r="AKL139" s="1"/>
      <c r="AKM139" s="1"/>
      <c r="AKN139" s="1"/>
      <c r="AKO139" s="1"/>
      <c r="AKP139" s="1"/>
      <c r="AKQ139" s="1"/>
      <c r="AKR139" s="1"/>
      <c r="AKS139" s="1"/>
      <c r="AKT139" s="1"/>
      <c r="AKU139" s="1"/>
      <c r="AKV139" s="1"/>
      <c r="AKW139" s="1"/>
      <c r="AKX139" s="1"/>
      <c r="AKY139" s="1"/>
      <c r="AKZ139" s="1"/>
      <c r="ALA139" s="1"/>
      <c r="ALB139" s="1"/>
      <c r="ALC139" s="1"/>
      <c r="ALD139" s="1"/>
      <c r="ALE139" s="1"/>
      <c r="ALF139" s="1"/>
      <c r="ALG139" s="1"/>
      <c r="ALH139" s="1"/>
      <c r="ALI139" s="1"/>
      <c r="ALJ139" s="1"/>
      <c r="ALK139" s="1"/>
      <c r="ALL139" s="1"/>
      <c r="ALM139" s="1"/>
      <c r="ALN139" s="1"/>
      <c r="ALO139" s="1"/>
      <c r="ALP139" s="1"/>
      <c r="ALQ139" s="1"/>
      <c r="ALR139" s="1"/>
      <c r="ALS139" s="1"/>
      <c r="ALT139" s="1"/>
      <c r="ALU139" s="1"/>
      <c r="ALV139" s="1"/>
      <c r="ALW139" s="1"/>
      <c r="ALX139" s="1"/>
      <c r="ALY139" s="1"/>
      <c r="ALZ139" s="1"/>
      <c r="AMA139" s="1"/>
      <c r="AMB139" s="1"/>
      <c r="AMC139" s="1"/>
      <c r="AMD139" s="1"/>
      <c r="AME139" s="1"/>
      <c r="AMF139" s="1"/>
      <c r="AMG139" s="1"/>
      <c r="AMH139" s="1"/>
      <c r="AMI139" s="1"/>
      <c r="AMJ139" s="1"/>
      <c r="AMK139" s="1"/>
      <c r="AML139" s="1"/>
      <c r="AMM139" s="1"/>
      <c r="AMN139" s="1"/>
      <c r="AMO139" s="1"/>
      <c r="AMP139" s="1"/>
      <c r="AMQ139" s="1"/>
      <c r="AMR139" s="1"/>
      <c r="AMS139" s="1"/>
      <c r="AMT139" s="1"/>
      <c r="AMU139" s="1"/>
      <c r="AMV139" s="1"/>
      <c r="AMW139" s="1"/>
      <c r="AMX139" s="1"/>
      <c r="AMY139" s="1"/>
      <c r="AMZ139" s="1"/>
      <c r="ANA139" s="1"/>
      <c r="ANB139" s="1"/>
      <c r="ANC139" s="1"/>
      <c r="AND139" s="1"/>
      <c r="ANE139" s="1"/>
      <c r="ANF139" s="1"/>
      <c r="ANG139" s="1"/>
      <c r="ANH139" s="1"/>
      <c r="ANI139" s="1"/>
      <c r="ANJ139" s="1"/>
      <c r="ANK139" s="1"/>
      <c r="ANL139" s="1"/>
      <c r="ANM139" s="1"/>
      <c r="ANN139" s="1"/>
      <c r="ANO139" s="1"/>
      <c r="ANP139" s="1"/>
      <c r="ANQ139" s="1"/>
      <c r="ANR139" s="1"/>
      <c r="ANS139" s="1"/>
      <c r="ANT139" s="1"/>
      <c r="ANU139" s="1"/>
      <c r="ANV139" s="1"/>
      <c r="ANW139" s="1"/>
      <c r="ANX139" s="1"/>
      <c r="ANY139" s="1"/>
      <c r="ANZ139" s="1"/>
      <c r="AOA139" s="1"/>
      <c r="AOB139" s="1"/>
      <c r="AOC139" s="1"/>
      <c r="AOD139" s="1"/>
      <c r="AOE139" s="1"/>
      <c r="AOF139" s="1"/>
      <c r="AOG139" s="1"/>
      <c r="AOH139" s="1"/>
      <c r="AOI139" s="1"/>
      <c r="AOJ139" s="1"/>
      <c r="AOK139" s="1"/>
      <c r="AOL139" s="1"/>
      <c r="AOM139" s="1"/>
      <c r="AON139" s="1"/>
      <c r="AOO139" s="1"/>
      <c r="AOP139" s="1"/>
      <c r="AOQ139" s="1"/>
      <c r="AOR139" s="1"/>
      <c r="AOS139" s="1"/>
      <c r="AOT139" s="1"/>
      <c r="AOU139" s="1"/>
      <c r="AOV139" s="1"/>
      <c r="AOW139" s="1"/>
      <c r="AOX139" s="1"/>
      <c r="AOY139" s="1"/>
      <c r="AOZ139" s="1"/>
      <c r="APA139" s="1"/>
      <c r="APB139" s="1"/>
      <c r="APC139" s="1"/>
      <c r="APD139" s="1"/>
      <c r="APE139" s="1"/>
      <c r="APF139" s="1"/>
      <c r="APG139" s="1"/>
      <c r="APH139" s="1"/>
      <c r="API139" s="1"/>
      <c r="APJ139" s="1"/>
      <c r="APK139" s="1"/>
      <c r="APL139" s="1"/>
      <c r="APM139" s="1"/>
      <c r="APN139" s="1"/>
      <c r="APO139" s="1"/>
      <c r="APP139" s="1"/>
      <c r="APQ139" s="1"/>
      <c r="APR139" s="1"/>
      <c r="APS139" s="1"/>
      <c r="APT139" s="1"/>
      <c r="APU139" s="1"/>
      <c r="APV139" s="1"/>
      <c r="APW139" s="1"/>
      <c r="APX139" s="1"/>
      <c r="APY139" s="1"/>
      <c r="APZ139" s="1"/>
      <c r="AQA139" s="1"/>
      <c r="AQB139" s="1"/>
      <c r="AQC139" s="1"/>
      <c r="AQD139" s="1"/>
      <c r="AQE139" s="1"/>
      <c r="AQF139" s="1"/>
      <c r="AQG139" s="1"/>
      <c r="AQH139" s="1"/>
      <c r="AQI139" s="1"/>
      <c r="AQJ139" s="1"/>
      <c r="AQK139" s="1"/>
      <c r="AQL139" s="1"/>
      <c r="AQM139" s="1"/>
      <c r="AQN139" s="1"/>
      <c r="AQO139" s="1"/>
      <c r="AQP139" s="1"/>
      <c r="AQQ139" s="1"/>
      <c r="AQR139" s="1"/>
      <c r="AQS139" s="1"/>
      <c r="AQT139" s="1"/>
      <c r="AQU139" s="1"/>
      <c r="AQV139" s="1"/>
      <c r="AQW139" s="1"/>
      <c r="AQX139" s="1"/>
      <c r="AQY139" s="1"/>
      <c r="AQZ139" s="1"/>
      <c r="ARA139" s="1"/>
      <c r="ARB139" s="1"/>
      <c r="ARC139" s="1"/>
      <c r="ARD139" s="1"/>
      <c r="ARE139" s="1"/>
      <c r="ARF139" s="1"/>
      <c r="ARG139" s="1"/>
      <c r="ARH139" s="1"/>
      <c r="ARI139" s="1"/>
      <c r="ARJ139" s="1"/>
      <c r="ARK139" s="1"/>
      <c r="ARL139" s="1"/>
      <c r="ARM139" s="1"/>
      <c r="ARN139" s="1"/>
      <c r="ARO139" s="1"/>
      <c r="ARP139" s="1"/>
      <c r="ARQ139" s="1"/>
      <c r="ARR139" s="1"/>
      <c r="ARS139" s="1"/>
      <c r="ART139" s="1"/>
      <c r="ARU139" s="1"/>
      <c r="ARV139" s="1"/>
      <c r="ARW139" s="1"/>
      <c r="ARX139" s="1"/>
      <c r="ARY139" s="1"/>
      <c r="ARZ139" s="1"/>
      <c r="ASA139" s="1"/>
      <c r="ASB139" s="1"/>
      <c r="ASC139" s="1"/>
      <c r="ASD139" s="1"/>
      <c r="ASE139" s="1"/>
      <c r="ASF139" s="1"/>
      <c r="ASG139" s="1"/>
      <c r="ASH139" s="1"/>
      <c r="ASI139" s="1"/>
      <c r="ASJ139" s="1"/>
      <c r="ASK139" s="1"/>
      <c r="ASL139" s="1"/>
      <c r="ASM139" s="1"/>
      <c r="ASN139" s="1"/>
      <c r="ASO139" s="1"/>
      <c r="ASP139" s="1"/>
      <c r="ASQ139" s="1"/>
      <c r="ASR139" s="1"/>
      <c r="ASS139" s="1"/>
      <c r="AST139" s="1"/>
      <c r="ASU139" s="1"/>
      <c r="ASV139" s="1"/>
      <c r="ASW139" s="1"/>
      <c r="ASX139" s="1"/>
      <c r="ASY139" s="1"/>
      <c r="ASZ139" s="1"/>
      <c r="ATA139" s="1"/>
      <c r="ATB139" s="1"/>
      <c r="ATC139" s="1"/>
      <c r="ATD139" s="1"/>
      <c r="ATE139" s="1"/>
      <c r="ATF139" s="1"/>
      <c r="ATG139" s="1"/>
      <c r="ATH139" s="1"/>
      <c r="ATI139" s="1"/>
      <c r="ATJ139" s="1"/>
      <c r="ATK139" s="1"/>
      <c r="ATL139" s="1"/>
      <c r="ATM139" s="1"/>
      <c r="ATN139" s="1"/>
      <c r="ATO139" s="1"/>
      <c r="ATP139" s="1"/>
      <c r="ATQ139" s="1"/>
      <c r="ATR139" s="1"/>
      <c r="ATS139" s="1"/>
      <c r="ATT139" s="1"/>
      <c r="ATU139" s="1"/>
      <c r="ATV139" s="1"/>
      <c r="ATW139" s="1"/>
      <c r="ATX139" s="1"/>
      <c r="ATY139" s="1"/>
      <c r="ATZ139" s="1"/>
      <c r="AUA139" s="1"/>
      <c r="AUB139" s="1"/>
      <c r="AUC139" s="1"/>
      <c r="AUD139" s="1"/>
      <c r="AUE139" s="1"/>
      <c r="AUF139" s="1"/>
      <c r="AUG139" s="1"/>
      <c r="AUH139" s="1"/>
      <c r="AUI139" s="1"/>
    </row>
    <row r="140" spans="1:1231" ht="109.5" customHeight="1">
      <c r="A140" s="439">
        <v>45205</v>
      </c>
      <c r="B140" s="7" t="s">
        <v>28</v>
      </c>
      <c r="C140" s="33" t="s">
        <v>282</v>
      </c>
      <c r="D140" s="131" t="s">
        <v>283</v>
      </c>
      <c r="E140" s="131" t="s">
        <v>370</v>
      </c>
      <c r="F140" s="33" t="s">
        <v>413</v>
      </c>
      <c r="G140" s="131" t="s">
        <v>223</v>
      </c>
      <c r="H140" s="131" t="s">
        <v>411</v>
      </c>
      <c r="I140" s="131" t="s">
        <v>53</v>
      </c>
      <c r="J140" s="254" t="s">
        <v>28</v>
      </c>
      <c r="K140" s="233">
        <f t="shared" si="19"/>
        <v>85000</v>
      </c>
      <c r="L140" s="169">
        <f t="shared" si="18"/>
        <v>15000</v>
      </c>
      <c r="M140" s="234">
        <v>100000</v>
      </c>
      <c r="N140" s="386" t="s">
        <v>378</v>
      </c>
      <c r="O140" s="131">
        <v>1</v>
      </c>
      <c r="P140" s="201"/>
      <c r="Q140" s="201"/>
      <c r="R140" s="131" t="s">
        <v>378</v>
      </c>
      <c r="S140" s="131"/>
      <c r="T140" s="131" t="s">
        <v>223</v>
      </c>
      <c r="U140" s="131">
        <v>1</v>
      </c>
      <c r="V140" s="131"/>
      <c r="W140" s="131" t="s">
        <v>412</v>
      </c>
      <c r="X140" s="131"/>
      <c r="Y140" s="131"/>
      <c r="Z140" s="51">
        <v>45205</v>
      </c>
      <c r="AA140" s="131"/>
      <c r="AB140" s="131"/>
      <c r="AC140" s="353"/>
      <c r="AD140" s="349"/>
      <c r="AE140" s="201"/>
      <c r="AF140" s="201"/>
      <c r="AG140" s="201"/>
      <c r="AH140" s="201"/>
      <c r="AI140" s="201"/>
      <c r="AJ140" s="201"/>
      <c r="AK140" s="183"/>
      <c r="AL140" s="180"/>
      <c r="AM140" s="52">
        <v>1</v>
      </c>
      <c r="AN140" s="442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</row>
    <row r="141" spans="1:1231" ht="119.1" customHeight="1">
      <c r="A141" s="439">
        <v>45205</v>
      </c>
      <c r="B141" s="7" t="s">
        <v>28</v>
      </c>
      <c r="C141" s="33" t="s">
        <v>282</v>
      </c>
      <c r="D141" s="131" t="s">
        <v>283</v>
      </c>
      <c r="E141" s="131" t="s">
        <v>370</v>
      </c>
      <c r="F141" s="33" t="s">
        <v>414</v>
      </c>
      <c r="G141" s="131" t="s">
        <v>223</v>
      </c>
      <c r="H141" s="131" t="s">
        <v>415</v>
      </c>
      <c r="I141" s="131" t="s">
        <v>53</v>
      </c>
      <c r="J141" s="254" t="s">
        <v>28</v>
      </c>
      <c r="K141" s="233">
        <f>M141*(0.85)</f>
        <v>85000</v>
      </c>
      <c r="L141" s="169">
        <f t="shared" si="18"/>
        <v>15000</v>
      </c>
      <c r="M141" s="234">
        <v>100000</v>
      </c>
      <c r="N141" s="386" t="s">
        <v>378</v>
      </c>
      <c r="O141" s="131">
        <v>2</v>
      </c>
      <c r="P141" s="201"/>
      <c r="Q141" s="201"/>
      <c r="R141" s="131" t="s">
        <v>378</v>
      </c>
      <c r="S141" s="131"/>
      <c r="T141" s="131" t="s">
        <v>223</v>
      </c>
      <c r="U141" s="131">
        <v>1</v>
      </c>
      <c r="V141" s="131"/>
      <c r="W141" s="131" t="s">
        <v>416</v>
      </c>
      <c r="X141" s="131"/>
      <c r="Y141" s="131"/>
      <c r="Z141" s="51">
        <v>45205</v>
      </c>
      <c r="AA141" s="131"/>
      <c r="AB141" s="131"/>
      <c r="AC141" s="353"/>
      <c r="AD141" s="349"/>
      <c r="AE141" s="201"/>
      <c r="AF141" s="201"/>
      <c r="AG141" s="201"/>
      <c r="AH141" s="201"/>
      <c r="AI141" s="201"/>
      <c r="AJ141" s="201"/>
      <c r="AK141" s="183"/>
      <c r="AL141" s="180"/>
      <c r="AM141" s="52">
        <v>6</v>
      </c>
      <c r="AN141" s="442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</row>
    <row r="142" spans="1:1231" ht="119.1" customHeight="1">
      <c r="A142" s="461">
        <v>45376</v>
      </c>
      <c r="B142" s="171" t="s">
        <v>28</v>
      </c>
      <c r="C142" s="33" t="s">
        <v>282</v>
      </c>
      <c r="D142" s="131" t="s">
        <v>283</v>
      </c>
      <c r="E142" s="131" t="s">
        <v>370</v>
      </c>
      <c r="F142" s="33" t="s">
        <v>417</v>
      </c>
      <c r="G142" s="131" t="s">
        <v>223</v>
      </c>
      <c r="H142" s="131" t="s">
        <v>418</v>
      </c>
      <c r="I142" s="131" t="s">
        <v>53</v>
      </c>
      <c r="J142" s="254" t="s">
        <v>28</v>
      </c>
      <c r="K142" s="233">
        <f>M142*(0.85)</f>
        <v>52700</v>
      </c>
      <c r="L142" s="169">
        <f>M142*(0.15)</f>
        <v>9300</v>
      </c>
      <c r="M142" s="234">
        <v>62000</v>
      </c>
      <c r="N142" s="386"/>
      <c r="O142" s="131"/>
      <c r="P142" s="201"/>
      <c r="Q142" s="201"/>
      <c r="R142" s="131"/>
      <c r="S142" s="131"/>
      <c r="T142" s="131"/>
      <c r="U142" s="131"/>
      <c r="V142" s="131"/>
      <c r="W142" s="131"/>
      <c r="X142" s="131"/>
      <c r="Y142" s="131"/>
      <c r="Z142" s="51"/>
      <c r="AA142" s="131"/>
      <c r="AB142" s="131"/>
      <c r="AC142" s="353"/>
      <c r="AD142" s="349"/>
      <c r="AE142" s="201"/>
      <c r="AF142" s="201"/>
      <c r="AG142" s="201"/>
      <c r="AH142" s="201"/>
      <c r="AI142" s="201"/>
      <c r="AJ142" s="201"/>
      <c r="AK142" s="183"/>
      <c r="AL142" s="180"/>
      <c r="AM142" s="52">
        <v>1</v>
      </c>
      <c r="AN142" s="456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</row>
    <row r="143" spans="1:1231" ht="108.75" customHeight="1">
      <c r="A143" s="439">
        <v>45376</v>
      </c>
      <c r="B143" s="7" t="s">
        <v>28</v>
      </c>
      <c r="C143" s="33" t="s">
        <v>282</v>
      </c>
      <c r="D143" s="131" t="s">
        <v>283</v>
      </c>
      <c r="E143" s="131" t="s">
        <v>370</v>
      </c>
      <c r="F143" s="33" t="s">
        <v>419</v>
      </c>
      <c r="G143" s="131" t="s">
        <v>223</v>
      </c>
      <c r="H143" s="131" t="s">
        <v>418</v>
      </c>
      <c r="I143" s="131" t="s">
        <v>53</v>
      </c>
      <c r="J143" s="258" t="s">
        <v>28</v>
      </c>
      <c r="K143" s="235">
        <f>M143*(0.85)</f>
        <v>32300</v>
      </c>
      <c r="L143" s="152">
        <f>M143*(0.15)</f>
        <v>5700</v>
      </c>
      <c r="M143" s="236">
        <v>38000</v>
      </c>
      <c r="N143" s="219"/>
      <c r="O143" s="198"/>
      <c r="P143" s="198"/>
      <c r="Q143" s="198"/>
      <c r="R143" s="198"/>
      <c r="S143" s="198"/>
      <c r="T143" s="198"/>
      <c r="U143" s="198"/>
      <c r="V143" s="198"/>
      <c r="W143" s="198"/>
      <c r="X143" s="198"/>
      <c r="Y143" s="198"/>
      <c r="Z143" s="198"/>
      <c r="AA143" s="198"/>
      <c r="AB143" s="198"/>
      <c r="AC143" s="198"/>
      <c r="AD143" s="198"/>
      <c r="AE143" s="198"/>
      <c r="AF143" s="198"/>
      <c r="AG143" s="198"/>
      <c r="AH143" s="198"/>
      <c r="AI143" s="198"/>
      <c r="AJ143" s="198"/>
      <c r="AK143" s="198"/>
      <c r="AL143" s="198"/>
      <c r="AM143" s="92">
        <v>1</v>
      </c>
      <c r="AN143" s="474"/>
    </row>
    <row r="144" spans="1:1231" ht="24.95" customHeight="1">
      <c r="A144" s="464" t="s">
        <v>28</v>
      </c>
      <c r="B144" s="159" t="s">
        <v>28</v>
      </c>
      <c r="C144" s="35"/>
      <c r="D144" s="35" t="s">
        <v>35</v>
      </c>
      <c r="E144" s="173"/>
      <c r="F144" s="173"/>
      <c r="G144" s="173"/>
      <c r="H144" s="35"/>
      <c r="I144" s="35"/>
      <c r="J144" s="369">
        <v>9773873.3100000005</v>
      </c>
      <c r="K144" s="412">
        <f>SUM(K126:K143)</f>
        <v>7993128</v>
      </c>
      <c r="L144" s="283" t="e">
        <f>L126+L127+L128+L129+L130+L131+L132+L133+L134+L135+L136+L137+L138+L139+L140+L141+#REF!+L142+L143</f>
        <v>#REF!</v>
      </c>
      <c r="M144" s="413">
        <f>SUM(M126:M143)</f>
        <v>9403680</v>
      </c>
      <c r="N144" s="392"/>
      <c r="O144" s="284"/>
      <c r="P144" s="199"/>
      <c r="Q144" s="199"/>
      <c r="R144" s="284"/>
      <c r="S144" s="284"/>
      <c r="T144" s="284"/>
      <c r="U144" s="284"/>
      <c r="V144" s="284"/>
      <c r="W144" s="173"/>
      <c r="X144" s="173"/>
      <c r="Y144" s="173"/>
      <c r="Z144" s="285">
        <v>45205</v>
      </c>
      <c r="AA144" s="173"/>
      <c r="AB144" s="173"/>
      <c r="AC144" s="321"/>
      <c r="AD144" s="321"/>
      <c r="AE144" s="199"/>
      <c r="AF144" s="199"/>
      <c r="AG144" s="199"/>
      <c r="AH144" s="199"/>
      <c r="AI144" s="199"/>
      <c r="AJ144" s="199"/>
      <c r="AK144" s="197">
        <f>K144/J144</f>
        <v>0.81780556658351033</v>
      </c>
      <c r="AL144" s="182">
        <f>J144-K144</f>
        <v>1780745.3100000005</v>
      </c>
      <c r="AM144" s="53"/>
      <c r="AN144" s="445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</row>
    <row r="145" spans="1:91" ht="104.1" customHeight="1">
      <c r="A145" s="439">
        <v>45205</v>
      </c>
      <c r="B145" s="7" t="s">
        <v>28</v>
      </c>
      <c r="C145" s="33" t="s">
        <v>282</v>
      </c>
      <c r="D145" s="131" t="s">
        <v>420</v>
      </c>
      <c r="E145" s="131" t="s">
        <v>421</v>
      </c>
      <c r="F145" s="183" t="s">
        <v>422</v>
      </c>
      <c r="G145" s="52" t="s">
        <v>223</v>
      </c>
      <c r="H145" s="131" t="s">
        <v>356</v>
      </c>
      <c r="I145" s="131" t="s">
        <v>53</v>
      </c>
      <c r="J145" s="254" t="s">
        <v>28</v>
      </c>
      <c r="K145" s="233">
        <f t="shared" si="19"/>
        <v>850000</v>
      </c>
      <c r="L145" s="169">
        <f t="shared" si="18"/>
        <v>150000</v>
      </c>
      <c r="M145" s="234">
        <v>1000000</v>
      </c>
      <c r="N145" s="218"/>
      <c r="O145" s="186"/>
      <c r="P145" s="201"/>
      <c r="Q145" s="201"/>
      <c r="R145" s="186"/>
      <c r="S145" s="186"/>
      <c r="T145" s="186"/>
      <c r="U145" s="186"/>
      <c r="V145" s="186"/>
      <c r="W145" s="131" t="s">
        <v>423</v>
      </c>
      <c r="X145" s="131" t="s">
        <v>424</v>
      </c>
      <c r="Y145" s="131"/>
      <c r="Z145" s="51">
        <v>45205</v>
      </c>
      <c r="AA145" s="131" t="s">
        <v>326</v>
      </c>
      <c r="AB145" s="131" t="s">
        <v>199</v>
      </c>
      <c r="AC145" s="131"/>
      <c r="AD145" s="349"/>
      <c r="AE145" s="201"/>
      <c r="AF145" s="201"/>
      <c r="AG145" s="201"/>
      <c r="AH145" s="201"/>
      <c r="AI145" s="201"/>
      <c r="AJ145" s="201"/>
      <c r="AK145" s="183"/>
      <c r="AL145" s="180"/>
      <c r="AM145" s="52">
        <v>6</v>
      </c>
      <c r="AN145" s="442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</row>
    <row r="146" spans="1:91" ht="32.1" customHeight="1">
      <c r="A146" s="435" t="s">
        <v>28</v>
      </c>
      <c r="B146" s="35" t="s">
        <v>28</v>
      </c>
      <c r="C146" s="35"/>
      <c r="D146" s="35" t="s">
        <v>35</v>
      </c>
      <c r="E146" s="173"/>
      <c r="F146" s="173"/>
      <c r="G146" s="173"/>
      <c r="H146" s="173"/>
      <c r="I146" s="173"/>
      <c r="J146" s="369">
        <v>2545113</v>
      </c>
      <c r="K146" s="412">
        <f>SUM(K145)</f>
        <v>850000</v>
      </c>
      <c r="L146" s="283">
        <f>L145</f>
        <v>150000</v>
      </c>
      <c r="M146" s="413">
        <f>SUM(M145)</f>
        <v>1000000</v>
      </c>
      <c r="N146" s="385"/>
      <c r="O146" s="173"/>
      <c r="P146" s="199"/>
      <c r="Q146" s="199"/>
      <c r="R146" s="173"/>
      <c r="S146" s="173"/>
      <c r="T146" s="173"/>
      <c r="U146" s="173"/>
      <c r="V146" s="173"/>
      <c r="W146" s="173"/>
      <c r="X146" s="173"/>
      <c r="Y146" s="173"/>
      <c r="Z146" s="285">
        <v>45205</v>
      </c>
      <c r="AA146" s="173"/>
      <c r="AB146" s="173"/>
      <c r="AC146" s="321"/>
      <c r="AD146" s="321"/>
      <c r="AE146" s="199"/>
      <c r="AF146" s="199"/>
      <c r="AG146" s="199"/>
      <c r="AH146" s="199"/>
      <c r="AI146" s="199"/>
      <c r="AJ146" s="199"/>
      <c r="AK146" s="197">
        <f>K146/J146</f>
        <v>0.33397338350006461</v>
      </c>
      <c r="AL146" s="182">
        <f>J146-K146</f>
        <v>1695113</v>
      </c>
      <c r="AM146" s="53"/>
      <c r="AN146" s="445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</row>
    <row r="147" spans="1:91" ht="134.25" customHeight="1">
      <c r="A147" s="447">
        <v>45273</v>
      </c>
      <c r="B147" s="51" t="s">
        <v>28</v>
      </c>
      <c r="C147" s="33" t="s">
        <v>282</v>
      </c>
      <c r="D147" s="131" t="s">
        <v>425</v>
      </c>
      <c r="E147" s="131" t="s">
        <v>426</v>
      </c>
      <c r="F147" s="33" t="s">
        <v>427</v>
      </c>
      <c r="G147" s="131" t="s">
        <v>223</v>
      </c>
      <c r="H147" s="131" t="s">
        <v>428</v>
      </c>
      <c r="I147" s="131" t="s">
        <v>53</v>
      </c>
      <c r="J147" s="254" t="s">
        <v>28</v>
      </c>
      <c r="K147" s="233">
        <f>M147*(0.85)</f>
        <v>4123351.4874999998</v>
      </c>
      <c r="L147" s="169">
        <f>M147*(0.15)</f>
        <v>727650.26249999995</v>
      </c>
      <c r="M147" s="234">
        <v>4851001.75</v>
      </c>
      <c r="N147" s="386"/>
      <c r="O147" s="131"/>
      <c r="P147" s="201"/>
      <c r="Q147" s="201"/>
      <c r="R147" s="131"/>
      <c r="S147" s="131"/>
      <c r="T147" s="131"/>
      <c r="U147" s="131"/>
      <c r="V147" s="131"/>
      <c r="W147" s="131"/>
      <c r="X147" s="131"/>
      <c r="Y147" s="131"/>
      <c r="Z147" s="51"/>
      <c r="AA147" s="131"/>
      <c r="AB147" s="131"/>
      <c r="AC147" s="349"/>
      <c r="AD147" s="349"/>
      <c r="AE147" s="201"/>
      <c r="AF147" s="201"/>
      <c r="AG147" s="201"/>
      <c r="AH147" s="201"/>
      <c r="AI147" s="201"/>
      <c r="AJ147" s="201"/>
      <c r="AK147" s="196"/>
      <c r="AL147" s="180"/>
      <c r="AM147" s="52"/>
      <c r="AN147" s="444"/>
    </row>
    <row r="148" spans="1:91" ht="32.1" customHeight="1">
      <c r="A148" s="435" t="s">
        <v>28</v>
      </c>
      <c r="B148" s="35" t="s">
        <v>28</v>
      </c>
      <c r="C148" s="35"/>
      <c r="D148" s="35" t="s">
        <v>35</v>
      </c>
      <c r="E148" s="173"/>
      <c r="F148" s="173"/>
      <c r="G148" s="173"/>
      <c r="H148" s="173"/>
      <c r="I148" s="173"/>
      <c r="J148" s="369">
        <v>5790018</v>
      </c>
      <c r="K148" s="412">
        <f>SUM(K147)</f>
        <v>4123351.4874999998</v>
      </c>
      <c r="L148" s="283">
        <f>SUM(L147)</f>
        <v>727650.26249999995</v>
      </c>
      <c r="M148" s="413">
        <f>SUM(M147)</f>
        <v>4851001.75</v>
      </c>
      <c r="N148" s="385"/>
      <c r="O148" s="173"/>
      <c r="P148" s="199"/>
      <c r="Q148" s="199"/>
      <c r="R148" s="173"/>
      <c r="S148" s="173"/>
      <c r="T148" s="173"/>
      <c r="U148" s="173"/>
      <c r="V148" s="173"/>
      <c r="W148" s="173"/>
      <c r="X148" s="173"/>
      <c r="Y148" s="173"/>
      <c r="Z148" s="285"/>
      <c r="AA148" s="173"/>
      <c r="AB148" s="173"/>
      <c r="AC148" s="321"/>
      <c r="AD148" s="321"/>
      <c r="AE148" s="199"/>
      <c r="AF148" s="199"/>
      <c r="AG148" s="199"/>
      <c r="AH148" s="199"/>
      <c r="AI148" s="199"/>
      <c r="AJ148" s="199"/>
      <c r="AK148" s="197">
        <f>K148/J148</f>
        <v>0.71214830204327517</v>
      </c>
      <c r="AL148" s="182">
        <f>J148-K148</f>
        <v>1666666.5125000002</v>
      </c>
      <c r="AM148" s="53"/>
      <c r="AN148" s="445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</row>
    <row r="149" spans="1:91" ht="99" customHeight="1">
      <c r="A149" s="447">
        <v>45273</v>
      </c>
      <c r="B149" s="51" t="s">
        <v>28</v>
      </c>
      <c r="C149" s="33" t="s">
        <v>282</v>
      </c>
      <c r="D149" s="131" t="s">
        <v>429</v>
      </c>
      <c r="E149" s="131" t="s">
        <v>430</v>
      </c>
      <c r="F149" s="33" t="s">
        <v>431</v>
      </c>
      <c r="G149" s="131" t="s">
        <v>223</v>
      </c>
      <c r="H149" s="131" t="s">
        <v>428</v>
      </c>
      <c r="I149" s="131" t="s">
        <v>53</v>
      </c>
      <c r="J149" s="254" t="s">
        <v>28</v>
      </c>
      <c r="K149" s="233">
        <f>M149*(0.85)</f>
        <v>5195422.87</v>
      </c>
      <c r="L149" s="169">
        <f>M149*(0.15)</f>
        <v>916839.33</v>
      </c>
      <c r="M149" s="234">
        <v>6112262.2000000002</v>
      </c>
      <c r="N149" s="386"/>
      <c r="O149" s="131"/>
      <c r="P149" s="201"/>
      <c r="Q149" s="201"/>
      <c r="R149" s="131"/>
      <c r="S149" s="131"/>
      <c r="T149" s="131"/>
      <c r="U149" s="131"/>
      <c r="V149" s="131"/>
      <c r="W149" s="131"/>
      <c r="X149" s="131"/>
      <c r="Y149" s="131"/>
      <c r="Z149" s="51"/>
      <c r="AA149" s="131"/>
      <c r="AB149" s="131"/>
      <c r="AC149" s="349"/>
      <c r="AD149" s="349"/>
      <c r="AE149" s="201"/>
      <c r="AF149" s="201"/>
      <c r="AG149" s="201"/>
      <c r="AH149" s="201"/>
      <c r="AI149" s="201"/>
      <c r="AJ149" s="201"/>
      <c r="AK149" s="196"/>
      <c r="AL149" s="180"/>
      <c r="AM149" s="52"/>
      <c r="AN149" s="444"/>
    </row>
    <row r="150" spans="1:91" ht="32.1" customHeight="1">
      <c r="A150" s="435" t="s">
        <v>28</v>
      </c>
      <c r="B150" s="35" t="s">
        <v>28</v>
      </c>
      <c r="C150" s="35"/>
      <c r="D150" s="35" t="s">
        <v>35</v>
      </c>
      <c r="E150" s="173"/>
      <c r="F150" s="173"/>
      <c r="G150" s="173"/>
      <c r="H150" s="173"/>
      <c r="I150" s="173"/>
      <c r="J150" s="369">
        <v>5195423</v>
      </c>
      <c r="K150" s="412">
        <f>SUM(K149)</f>
        <v>5195422.87</v>
      </c>
      <c r="L150" s="283">
        <f>SUM(L149)</f>
        <v>916839.33</v>
      </c>
      <c r="M150" s="413">
        <f>SUM(M149)</f>
        <v>6112262.2000000002</v>
      </c>
      <c r="N150" s="385"/>
      <c r="O150" s="173"/>
      <c r="P150" s="199"/>
      <c r="Q150" s="199"/>
      <c r="R150" s="173"/>
      <c r="S150" s="173"/>
      <c r="T150" s="173"/>
      <c r="U150" s="173"/>
      <c r="V150" s="173"/>
      <c r="W150" s="173"/>
      <c r="X150" s="173"/>
      <c r="Y150" s="173"/>
      <c r="Z150" s="285"/>
      <c r="AA150" s="173"/>
      <c r="AB150" s="173"/>
      <c r="AC150" s="321"/>
      <c r="AD150" s="321"/>
      <c r="AE150" s="199"/>
      <c r="AF150" s="199"/>
      <c r="AG150" s="199"/>
      <c r="AH150" s="199"/>
      <c r="AI150" s="199"/>
      <c r="AJ150" s="199"/>
      <c r="AK150" s="197">
        <f>K150/J150</f>
        <v>0.99999997497797588</v>
      </c>
      <c r="AL150" s="182">
        <f>J150-K150</f>
        <v>0.12999999988824129</v>
      </c>
      <c r="AM150" s="53"/>
      <c r="AN150" s="445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</row>
    <row r="151" spans="1:91" ht="135.75" customHeight="1">
      <c r="A151" s="443" t="s">
        <v>28</v>
      </c>
      <c r="B151" s="33" t="s">
        <v>28</v>
      </c>
      <c r="C151" s="33" t="s">
        <v>282</v>
      </c>
      <c r="D151" s="131" t="s">
        <v>432</v>
      </c>
      <c r="E151" s="131" t="s">
        <v>433</v>
      </c>
      <c r="F151" s="131" t="s">
        <v>28</v>
      </c>
      <c r="G151" s="131" t="s">
        <v>28</v>
      </c>
      <c r="H151" s="131" t="s">
        <v>28</v>
      </c>
      <c r="I151" s="131" t="s">
        <v>28</v>
      </c>
      <c r="J151" s="254" t="s">
        <v>28</v>
      </c>
      <c r="K151" s="233">
        <v>0</v>
      </c>
      <c r="L151" s="169">
        <v>0</v>
      </c>
      <c r="M151" s="234">
        <v>0</v>
      </c>
      <c r="N151" s="386"/>
      <c r="O151" s="131"/>
      <c r="P151" s="201"/>
      <c r="Q151" s="201"/>
      <c r="R151" s="131"/>
      <c r="S151" s="131"/>
      <c r="T151" s="131"/>
      <c r="U151" s="131"/>
      <c r="V151" s="131"/>
      <c r="W151" s="131"/>
      <c r="X151" s="131"/>
      <c r="Y151" s="131"/>
      <c r="Z151" s="51"/>
      <c r="AA151" s="131"/>
      <c r="AB151" s="131"/>
      <c r="AC151" s="349"/>
      <c r="AD151" s="349"/>
      <c r="AE151" s="201"/>
      <c r="AF151" s="201"/>
      <c r="AG151" s="201"/>
      <c r="AH151" s="201"/>
      <c r="AI151" s="201"/>
      <c r="AJ151" s="201"/>
      <c r="AK151" s="196"/>
      <c r="AL151" s="180"/>
      <c r="AM151" s="52"/>
      <c r="AN151" s="442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</row>
    <row r="152" spans="1:91" ht="32.1" customHeight="1">
      <c r="A152" s="435" t="s">
        <v>28</v>
      </c>
      <c r="B152" s="35" t="s">
        <v>28</v>
      </c>
      <c r="C152" s="35"/>
      <c r="D152" s="35" t="s">
        <v>35</v>
      </c>
      <c r="E152" s="173"/>
      <c r="F152" s="173"/>
      <c r="G152" s="173"/>
      <c r="H152" s="173"/>
      <c r="I152" s="173"/>
      <c r="J152" s="369">
        <v>777454.51</v>
      </c>
      <c r="K152" s="412">
        <v>0</v>
      </c>
      <c r="L152" s="283">
        <v>0</v>
      </c>
      <c r="M152" s="413">
        <v>0</v>
      </c>
      <c r="N152" s="385"/>
      <c r="O152" s="173"/>
      <c r="P152" s="199"/>
      <c r="Q152" s="199"/>
      <c r="R152" s="173"/>
      <c r="S152" s="173"/>
      <c r="T152" s="173"/>
      <c r="U152" s="173"/>
      <c r="V152" s="173"/>
      <c r="W152" s="173"/>
      <c r="X152" s="173"/>
      <c r="Y152" s="173"/>
      <c r="Z152" s="285"/>
      <c r="AA152" s="173"/>
      <c r="AB152" s="173"/>
      <c r="AC152" s="321"/>
      <c r="AD152" s="321"/>
      <c r="AE152" s="199"/>
      <c r="AF152" s="199"/>
      <c r="AG152" s="199"/>
      <c r="AH152" s="199"/>
      <c r="AI152" s="199"/>
      <c r="AJ152" s="199"/>
      <c r="AK152" s="197">
        <f>K152/J152</f>
        <v>0</v>
      </c>
      <c r="AL152" s="182">
        <f>J152-K152</f>
        <v>777454.51</v>
      </c>
      <c r="AM152" s="53"/>
      <c r="AN152" s="445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</row>
    <row r="153" spans="1:91" ht="119.45" customHeight="1">
      <c r="A153" s="439">
        <v>45205</v>
      </c>
      <c r="B153" s="7" t="s">
        <v>28</v>
      </c>
      <c r="C153" s="33" t="s">
        <v>434</v>
      </c>
      <c r="D153" s="131" t="s">
        <v>435</v>
      </c>
      <c r="E153" s="131" t="s">
        <v>436</v>
      </c>
      <c r="F153" s="33" t="s">
        <v>437</v>
      </c>
      <c r="G153" s="131" t="s">
        <v>32</v>
      </c>
      <c r="H153" s="131" t="s">
        <v>32</v>
      </c>
      <c r="I153" s="172" t="s">
        <v>27</v>
      </c>
      <c r="J153" s="254" t="s">
        <v>28</v>
      </c>
      <c r="K153" s="233">
        <f>M153*(0.85)</f>
        <v>2208677.5784999998</v>
      </c>
      <c r="L153" s="169">
        <f t="shared" si="18"/>
        <v>389766.63149999996</v>
      </c>
      <c r="M153" s="234">
        <v>2598444.21</v>
      </c>
      <c r="N153" s="384"/>
      <c r="O153" s="169"/>
      <c r="P153" s="201"/>
      <c r="Q153" s="201"/>
      <c r="R153" s="169"/>
      <c r="S153" s="169"/>
      <c r="T153" s="169"/>
      <c r="U153" s="169"/>
      <c r="V153" s="169"/>
      <c r="W153" s="131" t="s">
        <v>438</v>
      </c>
      <c r="X153" s="131" t="s">
        <v>439</v>
      </c>
      <c r="Y153" s="131" t="s">
        <v>440</v>
      </c>
      <c r="Z153" s="51">
        <v>45205</v>
      </c>
      <c r="AA153" s="131" t="s">
        <v>441</v>
      </c>
      <c r="AB153" s="131"/>
      <c r="AC153" s="52"/>
      <c r="AD153" s="201"/>
      <c r="AE153" s="201"/>
      <c r="AF153" s="201"/>
      <c r="AG153" s="201"/>
      <c r="AH153" s="201"/>
      <c r="AI153" s="201"/>
      <c r="AJ153" s="201"/>
      <c r="AK153" s="183"/>
      <c r="AL153" s="180"/>
      <c r="AM153" s="183">
        <v>0</v>
      </c>
      <c r="AN153" s="442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</row>
    <row r="154" spans="1:91" ht="29.45" customHeight="1">
      <c r="A154" s="477" t="s">
        <v>28</v>
      </c>
      <c r="B154" s="174" t="s">
        <v>28</v>
      </c>
      <c r="C154" s="35"/>
      <c r="D154" s="35" t="s">
        <v>35</v>
      </c>
      <c r="E154" s="53"/>
      <c r="F154" s="173"/>
      <c r="G154" s="53"/>
      <c r="H154" s="53"/>
      <c r="I154" s="53"/>
      <c r="J154" s="369">
        <v>2208677</v>
      </c>
      <c r="K154" s="412">
        <f>SUM(K153)</f>
        <v>2208677.5784999998</v>
      </c>
      <c r="L154" s="283">
        <f>L153</f>
        <v>389766.63149999996</v>
      </c>
      <c r="M154" s="413">
        <f>SUM(M153)</f>
        <v>2598444.21</v>
      </c>
      <c r="N154" s="220"/>
      <c r="O154" s="201"/>
      <c r="P154" s="201"/>
      <c r="Q154" s="201"/>
      <c r="R154" s="201"/>
      <c r="S154" s="201"/>
      <c r="T154" s="201"/>
      <c r="U154" s="201"/>
      <c r="V154" s="201"/>
      <c r="W154" s="201"/>
      <c r="X154" s="201"/>
      <c r="Y154" s="201"/>
      <c r="Z154" s="51">
        <v>45205</v>
      </c>
      <c r="AA154" s="201"/>
      <c r="AB154" s="201"/>
      <c r="AC154" s="201"/>
      <c r="AD154" s="201"/>
      <c r="AE154" s="201"/>
      <c r="AF154" s="201"/>
      <c r="AG154" s="201"/>
      <c r="AH154" s="201"/>
      <c r="AI154" s="201"/>
      <c r="AJ154" s="201"/>
      <c r="AK154" s="197">
        <f>K154/J154</f>
        <v>1.0000002619215032</v>
      </c>
      <c r="AL154" s="182">
        <f>J154-K154</f>
        <v>-0.57849999982863665</v>
      </c>
      <c r="AM154" s="199"/>
      <c r="AN154" s="445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</row>
    <row r="155" spans="1:91" ht="75" customHeight="1">
      <c r="A155" s="446">
        <v>45446</v>
      </c>
      <c r="B155" s="33" t="s">
        <v>28</v>
      </c>
      <c r="C155" s="33" t="s">
        <v>434</v>
      </c>
      <c r="D155" s="131" t="s">
        <v>71</v>
      </c>
      <c r="E155" s="131" t="s">
        <v>442</v>
      </c>
      <c r="F155" s="131"/>
      <c r="G155" s="52"/>
      <c r="H155" s="52"/>
      <c r="I155" s="52"/>
      <c r="J155" s="254"/>
      <c r="K155" s="233">
        <v>0</v>
      </c>
      <c r="L155" s="169">
        <v>0</v>
      </c>
      <c r="M155" s="234">
        <v>0</v>
      </c>
      <c r="N155" s="220"/>
      <c r="O155" s="201"/>
      <c r="P155" s="201"/>
      <c r="Q155" s="201"/>
      <c r="R155" s="201"/>
      <c r="S155" s="201"/>
      <c r="T155" s="201"/>
      <c r="U155" s="201"/>
      <c r="V155" s="201"/>
      <c r="W155" s="201"/>
      <c r="X155" s="201"/>
      <c r="Y155" s="201"/>
      <c r="Z155" s="51"/>
      <c r="AA155" s="201"/>
      <c r="AB155" s="201"/>
      <c r="AC155" s="201"/>
      <c r="AD155" s="201"/>
      <c r="AE155" s="201"/>
      <c r="AF155" s="201"/>
      <c r="AG155" s="201"/>
      <c r="AH155" s="201"/>
      <c r="AI155" s="201"/>
      <c r="AJ155" s="201"/>
      <c r="AK155" s="196"/>
      <c r="AL155" s="180"/>
      <c r="AM155" s="201"/>
      <c r="AN155" s="444"/>
    </row>
    <row r="156" spans="1:91" s="2" customFormat="1" ht="26.45" customHeight="1">
      <c r="A156" s="443" t="s">
        <v>28</v>
      </c>
      <c r="B156" s="33" t="s">
        <v>28</v>
      </c>
      <c r="C156" s="199"/>
      <c r="D156" s="35" t="s">
        <v>35</v>
      </c>
      <c r="E156" s="199"/>
      <c r="F156" s="53"/>
      <c r="G156" s="53"/>
      <c r="H156" s="53"/>
      <c r="I156" s="53"/>
      <c r="J156" s="256">
        <v>1617145.59</v>
      </c>
      <c r="K156" s="239">
        <v>0</v>
      </c>
      <c r="L156" s="182">
        <v>0</v>
      </c>
      <c r="M156" s="240">
        <v>0</v>
      </c>
      <c r="N156" s="221"/>
      <c r="O156" s="207"/>
      <c r="P156" s="207"/>
      <c r="Q156" s="207"/>
      <c r="R156" s="207"/>
      <c r="S156" s="207"/>
      <c r="T156" s="207"/>
      <c r="U156" s="207"/>
      <c r="V156" s="207"/>
      <c r="W156" s="207"/>
      <c r="X156" s="207"/>
      <c r="Y156" s="207"/>
      <c r="Z156" s="207"/>
      <c r="AA156" s="207"/>
      <c r="AB156" s="207"/>
      <c r="AC156" s="207"/>
      <c r="AD156" s="207"/>
      <c r="AE156" s="207"/>
      <c r="AF156" s="207"/>
      <c r="AG156" s="207"/>
      <c r="AH156" s="207"/>
      <c r="AI156" s="207"/>
      <c r="AJ156" s="207"/>
      <c r="AK156" s="197">
        <f>K156/J156</f>
        <v>0</v>
      </c>
      <c r="AL156" s="182">
        <f>J156-K156</f>
        <v>1617145.59</v>
      </c>
      <c r="AM156" s="199"/>
      <c r="AN156" s="445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</row>
    <row r="157" spans="1:91" ht="178.5" customHeight="1">
      <c r="A157" s="478" t="s">
        <v>28</v>
      </c>
      <c r="B157" s="33" t="s">
        <v>28</v>
      </c>
      <c r="C157" s="33" t="s">
        <v>434</v>
      </c>
      <c r="D157" s="131" t="s">
        <v>443</v>
      </c>
      <c r="E157" s="131" t="s">
        <v>444</v>
      </c>
      <c r="F157" s="52" t="s">
        <v>28</v>
      </c>
      <c r="G157" s="52" t="s">
        <v>28</v>
      </c>
      <c r="H157" s="52" t="s">
        <v>28</v>
      </c>
      <c r="I157" s="52" t="s">
        <v>28</v>
      </c>
      <c r="J157" s="257" t="s">
        <v>28</v>
      </c>
      <c r="K157" s="241">
        <v>0</v>
      </c>
      <c r="L157" s="181">
        <v>0</v>
      </c>
      <c r="M157" s="242">
        <v>0</v>
      </c>
      <c r="N157" s="220"/>
      <c r="O157" s="201"/>
      <c r="P157" s="201"/>
      <c r="Q157" s="201"/>
      <c r="R157" s="201"/>
      <c r="S157" s="201"/>
      <c r="T157" s="201"/>
      <c r="U157" s="201"/>
      <c r="V157" s="201"/>
      <c r="W157" s="201"/>
      <c r="X157" s="201"/>
      <c r="Y157" s="201"/>
      <c r="Z157" s="201"/>
      <c r="AA157" s="201"/>
      <c r="AB157" s="201"/>
      <c r="AC157" s="201"/>
      <c r="AD157" s="201"/>
      <c r="AE157" s="201"/>
      <c r="AF157" s="201"/>
      <c r="AG157" s="201"/>
      <c r="AH157" s="201"/>
      <c r="AI157" s="201"/>
      <c r="AJ157" s="201"/>
      <c r="AK157" s="201"/>
      <c r="AL157" s="201"/>
      <c r="AM157" s="201"/>
      <c r="AN157" s="442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</row>
    <row r="158" spans="1:91" s="2" customFormat="1" ht="23.25" customHeight="1">
      <c r="A158" s="479" t="s">
        <v>28</v>
      </c>
      <c r="B158" s="174" t="s">
        <v>28</v>
      </c>
      <c r="C158" s="173"/>
      <c r="D158" s="35" t="s">
        <v>35</v>
      </c>
      <c r="E158" s="53" t="s">
        <v>28</v>
      </c>
      <c r="F158" s="53" t="s">
        <v>28</v>
      </c>
      <c r="G158" s="53"/>
      <c r="H158" s="53" t="s">
        <v>28</v>
      </c>
      <c r="I158" s="53" t="s">
        <v>28</v>
      </c>
      <c r="J158" s="256">
        <v>239206</v>
      </c>
      <c r="K158" s="239">
        <v>0</v>
      </c>
      <c r="L158" s="182">
        <v>0</v>
      </c>
      <c r="M158" s="240">
        <v>0</v>
      </c>
      <c r="N158" s="222"/>
      <c r="O158" s="208"/>
      <c r="P158" s="208"/>
      <c r="Q158" s="208"/>
      <c r="R158" s="208"/>
      <c r="S158" s="208"/>
      <c r="T158" s="208"/>
      <c r="U158" s="208"/>
      <c r="V158" s="208"/>
      <c r="W158" s="208"/>
      <c r="X158" s="208"/>
      <c r="Y158" s="208"/>
      <c r="Z158" s="208"/>
      <c r="AA158" s="208"/>
      <c r="AB158" s="208"/>
      <c r="AC158" s="208"/>
      <c r="AD158" s="208"/>
      <c r="AE158" s="208"/>
      <c r="AF158" s="208"/>
      <c r="AG158" s="208"/>
      <c r="AH158" s="208"/>
      <c r="AI158" s="208"/>
      <c r="AJ158" s="208"/>
      <c r="AK158" s="209">
        <f>K158/J158</f>
        <v>0</v>
      </c>
      <c r="AL158" s="182">
        <f>J158-K158</f>
        <v>239206</v>
      </c>
      <c r="AM158" s="199"/>
      <c r="AN158" s="445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</row>
    <row r="159" spans="1:91" s="47" customFormat="1" ht="109.5" customHeight="1">
      <c r="A159" s="489"/>
      <c r="B159" s="259" t="s">
        <v>28</v>
      </c>
      <c r="C159" s="259" t="s">
        <v>445</v>
      </c>
      <c r="D159" s="260" t="s">
        <v>283</v>
      </c>
      <c r="E159" s="260" t="s">
        <v>446</v>
      </c>
      <c r="F159" s="264"/>
      <c r="G159" s="264"/>
      <c r="H159" s="125"/>
      <c r="I159" s="264"/>
      <c r="J159" s="490"/>
      <c r="K159" s="426">
        <v>0</v>
      </c>
      <c r="L159" s="358">
        <v>0</v>
      </c>
      <c r="M159" s="427">
        <v>0</v>
      </c>
      <c r="N159" s="491"/>
      <c r="O159" s="492"/>
      <c r="P159" s="492"/>
      <c r="Q159" s="492"/>
      <c r="R159" s="492"/>
      <c r="S159" s="492"/>
      <c r="T159" s="492"/>
      <c r="U159" s="492"/>
      <c r="V159" s="492"/>
      <c r="W159" s="492"/>
      <c r="X159" s="492"/>
      <c r="Y159" s="492"/>
      <c r="Z159" s="492"/>
      <c r="AA159" s="492"/>
      <c r="AB159" s="492"/>
      <c r="AC159" s="492"/>
      <c r="AD159" s="492"/>
      <c r="AE159" s="492"/>
      <c r="AF159" s="492"/>
      <c r="AG159" s="492"/>
      <c r="AH159" s="492"/>
      <c r="AI159" s="492"/>
      <c r="AJ159" s="492"/>
      <c r="AK159" s="493"/>
      <c r="AL159" s="361"/>
      <c r="AM159" s="268"/>
      <c r="AN159" s="444"/>
      <c r="AO159" s="1"/>
      <c r="AP159" s="1"/>
      <c r="AQ159" s="1"/>
      <c r="AR159" s="1"/>
      <c r="AS159" s="1"/>
      <c r="AT159" s="292"/>
    </row>
    <row r="160" spans="1:91" s="2" customFormat="1" ht="27.75" customHeight="1">
      <c r="A160" s="494" t="s">
        <v>28</v>
      </c>
      <c r="B160" s="495" t="s">
        <v>28</v>
      </c>
      <c r="C160" s="496"/>
      <c r="D160" s="497" t="s">
        <v>35</v>
      </c>
      <c r="E160" s="498" t="s">
        <v>28</v>
      </c>
      <c r="F160" s="498" t="s">
        <v>28</v>
      </c>
      <c r="G160" s="498"/>
      <c r="H160" s="498" t="s">
        <v>28</v>
      </c>
      <c r="I160" s="498" t="s">
        <v>28</v>
      </c>
      <c r="J160" s="499">
        <v>2958943</v>
      </c>
      <c r="K160" s="500">
        <v>0</v>
      </c>
      <c r="L160" s="501">
        <v>0</v>
      </c>
      <c r="M160" s="502">
        <v>0</v>
      </c>
      <c r="N160" s="503"/>
      <c r="O160" s="504"/>
      <c r="P160" s="504"/>
      <c r="Q160" s="504"/>
      <c r="R160" s="504"/>
      <c r="S160" s="504"/>
      <c r="T160" s="504"/>
      <c r="U160" s="504"/>
      <c r="V160" s="504"/>
      <c r="W160" s="504"/>
      <c r="X160" s="504"/>
      <c r="Y160" s="504"/>
      <c r="Z160" s="504"/>
      <c r="AA160" s="504"/>
      <c r="AB160" s="504"/>
      <c r="AC160" s="504"/>
      <c r="AD160" s="504"/>
      <c r="AE160" s="504"/>
      <c r="AF160" s="504"/>
      <c r="AG160" s="504"/>
      <c r="AH160" s="504"/>
      <c r="AI160" s="504"/>
      <c r="AJ160" s="504"/>
      <c r="AK160" s="505">
        <f>K160/J160</f>
        <v>0</v>
      </c>
      <c r="AL160" s="501">
        <f>J160-K160</f>
        <v>2958943</v>
      </c>
      <c r="AM160" s="506"/>
      <c r="AN160" s="445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</row>
    <row r="161" spans="1:111" s="47" customFormat="1" ht="110.25" customHeight="1">
      <c r="A161" s="489"/>
      <c r="B161" s="507"/>
      <c r="C161" s="508" t="s">
        <v>445</v>
      </c>
      <c r="D161" s="260" t="s">
        <v>283</v>
      </c>
      <c r="E161" s="276" t="s">
        <v>583</v>
      </c>
      <c r="F161" s="264"/>
      <c r="G161" s="264"/>
      <c r="H161" s="125"/>
      <c r="I161" s="264"/>
      <c r="J161" s="490"/>
      <c r="K161" s="426">
        <f>M161*(0.85)</f>
        <v>0</v>
      </c>
      <c r="L161" s="358">
        <f t="shared" ref="L161" si="26">M161*(0.15)</f>
        <v>0</v>
      </c>
      <c r="M161" s="427">
        <v>0</v>
      </c>
      <c r="N161" s="491"/>
      <c r="O161" s="492"/>
      <c r="P161" s="492"/>
      <c r="Q161" s="492"/>
      <c r="R161" s="492"/>
      <c r="S161" s="492"/>
      <c r="T161" s="492"/>
      <c r="U161" s="492"/>
      <c r="V161" s="492"/>
      <c r="W161" s="492"/>
      <c r="X161" s="492"/>
      <c r="Y161" s="492"/>
      <c r="Z161" s="492"/>
      <c r="AA161" s="492"/>
      <c r="AB161" s="492"/>
      <c r="AC161" s="492"/>
      <c r="AD161" s="492"/>
      <c r="AE161" s="492"/>
      <c r="AF161" s="492"/>
      <c r="AG161" s="492"/>
      <c r="AH161" s="492"/>
      <c r="AI161" s="492"/>
      <c r="AJ161" s="492"/>
      <c r="AK161" s="493"/>
      <c r="AL161" s="361"/>
      <c r="AM161" s="268"/>
      <c r="AN161" s="444"/>
      <c r="AO161" s="1"/>
      <c r="AP161" s="1"/>
      <c r="AQ161" s="1"/>
      <c r="AR161" s="1"/>
      <c r="AS161" s="1"/>
      <c r="AT161" s="294"/>
      <c r="AU161" s="293"/>
      <c r="AV161" s="293"/>
      <c r="AW161" s="293"/>
      <c r="AX161" s="293"/>
      <c r="AY161" s="293"/>
      <c r="AZ161" s="293"/>
      <c r="BA161" s="293"/>
      <c r="BB161" s="293"/>
      <c r="BC161" s="293"/>
      <c r="BD161" s="293"/>
      <c r="BE161" s="293"/>
      <c r="BF161" s="293"/>
      <c r="BG161" s="293"/>
      <c r="BH161" s="293"/>
      <c r="BI161" s="293"/>
      <c r="BJ161" s="293"/>
      <c r="BK161" s="293"/>
      <c r="BL161" s="293"/>
      <c r="BM161" s="293"/>
      <c r="BN161" s="293"/>
      <c r="BO161" s="293"/>
      <c r="BP161" s="293"/>
      <c r="BQ161" s="293"/>
      <c r="BR161" s="293"/>
      <c r="BS161" s="293"/>
      <c r="BT161" s="293"/>
      <c r="BU161" s="293"/>
      <c r="BV161" s="293"/>
      <c r="BW161" s="293"/>
      <c r="BX161" s="293"/>
      <c r="BY161" s="293"/>
      <c r="BZ161" s="293"/>
      <c r="CA161" s="293"/>
      <c r="CB161" s="293"/>
      <c r="CC161" s="293"/>
      <c r="CD161" s="293"/>
      <c r="CE161" s="293"/>
      <c r="CF161" s="293"/>
      <c r="CG161" s="293"/>
      <c r="CH161" s="293"/>
      <c r="CI161" s="293"/>
      <c r="CJ161" s="293"/>
      <c r="CK161" s="293"/>
      <c r="CL161" s="293"/>
      <c r="CM161" s="293"/>
      <c r="CN161" s="293"/>
      <c r="CO161" s="293"/>
      <c r="CP161" s="293"/>
      <c r="CQ161" s="293"/>
      <c r="CR161" s="293"/>
      <c r="CS161" s="293"/>
      <c r="CT161" s="293"/>
      <c r="CU161" s="293"/>
      <c r="CV161" s="293"/>
      <c r="CW161" s="293"/>
      <c r="CX161" s="293"/>
      <c r="CY161" s="293"/>
      <c r="CZ161" s="293"/>
      <c r="DA161" s="293"/>
      <c r="DB161" s="293"/>
      <c r="DC161" s="293"/>
      <c r="DD161" s="293"/>
      <c r="DE161" s="293"/>
      <c r="DF161" s="293"/>
      <c r="DG161" s="293"/>
    </row>
    <row r="162" spans="1:111" s="2" customFormat="1" ht="25.5" customHeight="1">
      <c r="A162" s="509" t="s">
        <v>28</v>
      </c>
      <c r="B162" s="498" t="s">
        <v>28</v>
      </c>
      <c r="C162" s="506"/>
      <c r="D162" s="497" t="s">
        <v>35</v>
      </c>
      <c r="E162" s="498" t="s">
        <v>28</v>
      </c>
      <c r="F162" s="498" t="s">
        <v>28</v>
      </c>
      <c r="G162" s="498"/>
      <c r="H162" s="498" t="s">
        <v>28</v>
      </c>
      <c r="I162" s="498" t="s">
        <v>28</v>
      </c>
      <c r="J162" s="499">
        <v>2655000</v>
      </c>
      <c r="K162" s="500">
        <v>0</v>
      </c>
      <c r="L162" s="501">
        <v>0</v>
      </c>
      <c r="M162" s="502">
        <v>0</v>
      </c>
      <c r="N162" s="503"/>
      <c r="O162" s="504"/>
      <c r="P162" s="504"/>
      <c r="Q162" s="504"/>
      <c r="R162" s="504"/>
      <c r="S162" s="504"/>
      <c r="T162" s="504"/>
      <c r="U162" s="504"/>
      <c r="V162" s="504"/>
      <c r="W162" s="504"/>
      <c r="X162" s="504"/>
      <c r="Y162" s="504"/>
      <c r="Z162" s="504"/>
      <c r="AA162" s="504"/>
      <c r="AB162" s="504"/>
      <c r="AC162" s="504"/>
      <c r="AD162" s="504"/>
      <c r="AE162" s="504"/>
      <c r="AF162" s="504"/>
      <c r="AG162" s="504"/>
      <c r="AH162" s="504"/>
      <c r="AI162" s="504"/>
      <c r="AJ162" s="504"/>
      <c r="AK162" s="505">
        <f>K162/J162</f>
        <v>0</v>
      </c>
      <c r="AL162" s="501">
        <f>J162-K162</f>
        <v>2655000</v>
      </c>
      <c r="AM162" s="506"/>
      <c r="AN162" s="445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</row>
    <row r="163" spans="1:111" s="4" customFormat="1" ht="111" customHeight="1">
      <c r="A163" s="510"/>
      <c r="B163" s="259"/>
      <c r="C163" s="259" t="s">
        <v>445</v>
      </c>
      <c r="D163" s="260" t="s">
        <v>283</v>
      </c>
      <c r="E163" s="260" t="s">
        <v>584</v>
      </c>
      <c r="F163" s="260"/>
      <c r="G163" s="511"/>
      <c r="H163" s="125"/>
      <c r="I163" s="511"/>
      <c r="J163" s="512"/>
      <c r="K163" s="426">
        <f>M163*(0.85)</f>
        <v>0</v>
      </c>
      <c r="L163" s="358">
        <f t="shared" ref="L163" si="27">M163*(0.15)</f>
        <v>0</v>
      </c>
      <c r="M163" s="427">
        <v>0</v>
      </c>
      <c r="N163" s="513"/>
      <c r="O163" s="514"/>
      <c r="P163" s="514"/>
      <c r="Q163" s="514"/>
      <c r="R163" s="514"/>
      <c r="S163" s="514"/>
      <c r="T163" s="514"/>
      <c r="U163" s="514"/>
      <c r="V163" s="514"/>
      <c r="W163" s="514"/>
      <c r="X163" s="514"/>
      <c r="Y163" s="514"/>
      <c r="Z163" s="514"/>
      <c r="AA163" s="514"/>
      <c r="AB163" s="514"/>
      <c r="AC163" s="514"/>
      <c r="AD163" s="514"/>
      <c r="AE163" s="514"/>
      <c r="AF163" s="514"/>
      <c r="AG163" s="514"/>
      <c r="AH163" s="514"/>
      <c r="AI163" s="514"/>
      <c r="AJ163" s="514"/>
      <c r="AK163" s="515"/>
      <c r="AL163" s="516"/>
      <c r="AM163" s="517"/>
      <c r="AN163" s="442"/>
    </row>
    <row r="164" spans="1:111" s="2" customFormat="1" ht="25.5" customHeight="1" thickBot="1">
      <c r="A164" s="480" t="s">
        <v>28</v>
      </c>
      <c r="B164" s="481" t="s">
        <v>28</v>
      </c>
      <c r="C164" s="482"/>
      <c r="D164" s="483" t="s">
        <v>35</v>
      </c>
      <c r="E164" s="481" t="s">
        <v>28</v>
      </c>
      <c r="F164" s="481" t="s">
        <v>28</v>
      </c>
      <c r="G164" s="481"/>
      <c r="H164" s="481" t="s">
        <v>28</v>
      </c>
      <c r="I164" s="481" t="s">
        <v>28</v>
      </c>
      <c r="J164" s="484">
        <v>2658943</v>
      </c>
      <c r="K164" s="243">
        <v>0</v>
      </c>
      <c r="L164" s="244">
        <v>0</v>
      </c>
      <c r="M164" s="245">
        <v>0</v>
      </c>
      <c r="N164" s="485"/>
      <c r="O164" s="486"/>
      <c r="P164" s="486"/>
      <c r="Q164" s="486"/>
      <c r="R164" s="486"/>
      <c r="S164" s="486"/>
      <c r="T164" s="486"/>
      <c r="U164" s="486"/>
      <c r="V164" s="486"/>
      <c r="W164" s="486"/>
      <c r="X164" s="486"/>
      <c r="Y164" s="486"/>
      <c r="Z164" s="486"/>
      <c r="AA164" s="486"/>
      <c r="AB164" s="486"/>
      <c r="AC164" s="486"/>
      <c r="AD164" s="486"/>
      <c r="AE164" s="486"/>
      <c r="AF164" s="486"/>
      <c r="AG164" s="486"/>
      <c r="AH164" s="486"/>
      <c r="AI164" s="486"/>
      <c r="AJ164" s="486"/>
      <c r="AK164" s="487">
        <f>K164/J164</f>
        <v>0</v>
      </c>
      <c r="AL164" s="244">
        <f>J164-K164</f>
        <v>2658943</v>
      </c>
      <c r="AM164" s="482"/>
      <c r="AN164" s="488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</row>
  </sheetData>
  <autoFilter ref="A2:AN158" xr:uid="{00000000-0009-0000-0000-000000000000}"/>
  <mergeCells count="1">
    <mergeCell ref="A1:AN1"/>
  </mergeCells>
  <pageMargins left="1" right="1" top="1" bottom="1" header="0.5" footer="0.5"/>
  <pageSetup paperSize="8" scale="15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B410"/>
  <sheetViews>
    <sheetView topLeftCell="A19" zoomScale="48" zoomScaleNormal="48" workbookViewId="0">
      <selection activeCell="L2" sqref="L2"/>
    </sheetView>
  </sheetViews>
  <sheetFormatPr defaultRowHeight="15"/>
  <cols>
    <col min="1" max="1" width="23.140625" customWidth="1"/>
    <col min="2" max="2" width="22.85546875" customWidth="1"/>
    <col min="3" max="3" width="30.5703125" customWidth="1"/>
    <col min="4" max="4" width="24.28515625" customWidth="1"/>
    <col min="5" max="5" width="31.28515625" customWidth="1"/>
    <col min="6" max="6" width="20.140625" customWidth="1"/>
    <col min="7" max="7" width="17.42578125" customWidth="1"/>
    <col min="8" max="8" width="15" customWidth="1"/>
    <col min="9" max="9" width="21.5703125" customWidth="1"/>
    <col min="10" max="10" width="27.7109375" customWidth="1"/>
    <col min="11" max="11" width="17.85546875" customWidth="1"/>
    <col min="12" max="12" width="15.85546875" customWidth="1"/>
    <col min="13" max="13" width="22.85546875" customWidth="1"/>
    <col min="15" max="15" width="22.28515625" customWidth="1"/>
    <col min="16" max="16" width="9.140625" customWidth="1"/>
    <col min="17" max="17" width="16.140625" customWidth="1"/>
    <col min="18" max="18" width="15.140625" customWidth="1"/>
  </cols>
  <sheetData>
    <row r="1" spans="1:41" s="1" customFormat="1" ht="150" customHeight="1">
      <c r="A1" s="123"/>
      <c r="B1" s="124" t="s">
        <v>3</v>
      </c>
      <c r="C1" s="124" t="s">
        <v>4</v>
      </c>
      <c r="D1" s="124" t="s">
        <v>5</v>
      </c>
      <c r="E1" s="124" t="s">
        <v>6</v>
      </c>
      <c r="F1" s="124" t="s">
        <v>7</v>
      </c>
      <c r="G1" s="124" t="s">
        <v>8</v>
      </c>
      <c r="H1" s="124" t="s">
        <v>9</v>
      </c>
      <c r="I1" s="124" t="s">
        <v>447</v>
      </c>
      <c r="J1" s="124" t="s">
        <v>448</v>
      </c>
      <c r="K1" s="124" t="s">
        <v>449</v>
      </c>
      <c r="L1" s="124" t="s">
        <v>13</v>
      </c>
      <c r="M1" s="141" t="s">
        <v>450</v>
      </c>
      <c r="O1" s="120"/>
      <c r="P1" s="121"/>
      <c r="Q1" s="122"/>
      <c r="R1" s="122"/>
      <c r="S1" s="122"/>
      <c r="T1" s="121"/>
      <c r="U1" s="120"/>
      <c r="V1" s="120"/>
      <c r="W1" s="120"/>
      <c r="X1" s="120"/>
      <c r="Y1" s="120"/>
      <c r="Z1" s="120"/>
      <c r="AH1" s="120"/>
      <c r="AI1" s="146"/>
      <c r="AJ1" s="146"/>
      <c r="AK1" s="146"/>
      <c r="AL1" s="146"/>
      <c r="AM1" s="146"/>
      <c r="AN1" s="146"/>
    </row>
    <row r="2" spans="1:41" s="1" customFormat="1" ht="150" customHeight="1" thickBot="1">
      <c r="A2" s="123"/>
      <c r="B2" s="124"/>
      <c r="C2" s="124"/>
      <c r="D2" s="124"/>
      <c r="E2" s="124"/>
      <c r="F2" s="124"/>
      <c r="G2" s="124"/>
      <c r="H2" s="124"/>
      <c r="I2" s="135">
        <v>250354338.5</v>
      </c>
      <c r="J2" s="136">
        <f>J4+J5+J6+J7+J8+J9+J10+J11+J12+J13+J14+J15+J16+J17+J18+J19+J20+J21+J22+J23+J24+J25+J26+J27+J28+J29+J30+J31+J32+J33+J34+J35+J37+J38+J39+J40+J41+J42+J43+J45</f>
        <v>56182884.452</v>
      </c>
      <c r="K2" s="137" t="s">
        <v>451</v>
      </c>
      <c r="L2" s="137">
        <f>J2/I2</f>
        <v>0.22441346448645627</v>
      </c>
      <c r="M2" s="47"/>
      <c r="O2" s="120"/>
      <c r="P2" s="121"/>
      <c r="Q2" s="122"/>
      <c r="R2" s="122"/>
      <c r="S2" s="122"/>
      <c r="T2" s="121"/>
      <c r="U2" s="120"/>
      <c r="V2" s="120"/>
      <c r="W2" s="120"/>
      <c r="X2" s="120"/>
      <c r="Y2" s="120"/>
      <c r="Z2" s="120"/>
      <c r="AH2" s="120"/>
      <c r="AI2" s="146"/>
      <c r="AJ2" s="146"/>
      <c r="AK2" s="146"/>
      <c r="AL2" s="146"/>
      <c r="AM2" s="146"/>
      <c r="AN2" s="146"/>
    </row>
    <row r="3" spans="1:41" s="1" customFormat="1" ht="75.599999999999994" customHeight="1">
      <c r="A3" s="525" t="s">
        <v>452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7"/>
      <c r="N3" s="150" t="s">
        <v>453</v>
      </c>
      <c r="O3" s="150" t="s">
        <v>454</v>
      </c>
      <c r="P3" s="150" t="s">
        <v>455</v>
      </c>
      <c r="Q3" s="150" t="s">
        <v>456</v>
      </c>
      <c r="R3" s="151" t="s">
        <v>457</v>
      </c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</row>
    <row r="4" spans="1:41" s="1" customFormat="1" ht="183" customHeight="1">
      <c r="B4" s="79" t="s">
        <v>458</v>
      </c>
      <c r="C4" s="80" t="s">
        <v>215</v>
      </c>
      <c r="D4" s="70" t="s">
        <v>459</v>
      </c>
      <c r="E4" s="79" t="s">
        <v>460</v>
      </c>
      <c r="F4" s="70" t="s">
        <v>223</v>
      </c>
      <c r="G4" s="70" t="s">
        <v>461</v>
      </c>
      <c r="H4" s="70" t="s">
        <v>40</v>
      </c>
      <c r="I4" s="94" t="s">
        <v>28</v>
      </c>
      <c r="J4" s="72">
        <f>L4*(0.85)</f>
        <v>327250</v>
      </c>
      <c r="K4" s="72">
        <f>L4*(0.15)</f>
        <v>57750</v>
      </c>
      <c r="L4" s="72">
        <v>385000</v>
      </c>
      <c r="M4" s="140">
        <v>45205</v>
      </c>
      <c r="N4" s="83">
        <v>2</v>
      </c>
      <c r="O4" s="83">
        <v>1</v>
      </c>
      <c r="P4" s="83">
        <v>0</v>
      </c>
      <c r="Q4" s="83">
        <v>0</v>
      </c>
      <c r="R4" s="84">
        <f>SUM(N4:Q4)</f>
        <v>3</v>
      </c>
      <c r="S4" s="130"/>
      <c r="T4" s="120"/>
      <c r="U4" s="74"/>
      <c r="V4" s="74"/>
      <c r="W4" s="75"/>
      <c r="X4" s="74"/>
      <c r="Y4" s="74"/>
      <c r="Z4" s="74"/>
      <c r="AA4" s="77"/>
      <c r="AH4" s="114"/>
      <c r="AI4" s="115"/>
      <c r="AJ4" s="116"/>
      <c r="AK4" s="116"/>
      <c r="AL4" s="116"/>
      <c r="AM4" s="116"/>
      <c r="AN4" s="116"/>
    </row>
    <row r="5" spans="1:41" s="1" customFormat="1" ht="171" customHeight="1">
      <c r="B5" s="79" t="s">
        <v>458</v>
      </c>
      <c r="C5" s="80" t="s">
        <v>215</v>
      </c>
      <c r="D5" s="70" t="s">
        <v>459</v>
      </c>
      <c r="E5" s="79" t="s">
        <v>462</v>
      </c>
      <c r="F5" s="70" t="s">
        <v>223</v>
      </c>
      <c r="G5" s="70" t="s">
        <v>463</v>
      </c>
      <c r="H5" s="70" t="s">
        <v>51</v>
      </c>
      <c r="I5" s="94" t="s">
        <v>28</v>
      </c>
      <c r="J5" s="72">
        <f>L5*(0.85)</f>
        <v>3391500</v>
      </c>
      <c r="K5" s="72">
        <f>L5*(0.15)</f>
        <v>598500</v>
      </c>
      <c r="L5" s="72">
        <v>3990000</v>
      </c>
      <c r="M5" s="140">
        <v>45205</v>
      </c>
      <c r="N5" s="85">
        <v>0</v>
      </c>
      <c r="O5" s="85">
        <v>1</v>
      </c>
      <c r="P5" s="85">
        <v>1</v>
      </c>
      <c r="Q5" s="85">
        <v>0</v>
      </c>
      <c r="R5" s="86">
        <f>SUM(N5:Q5)</f>
        <v>2</v>
      </c>
      <c r="S5" s="130"/>
      <c r="T5" s="120"/>
      <c r="U5" s="74"/>
      <c r="V5" s="74"/>
      <c r="W5" s="75"/>
      <c r="X5" s="74"/>
      <c r="Y5" s="74"/>
      <c r="Z5" s="74"/>
      <c r="AA5" s="77"/>
      <c r="AH5" s="114"/>
      <c r="AI5" s="117"/>
      <c r="AJ5" s="118"/>
      <c r="AK5" s="118"/>
      <c r="AL5" s="118"/>
      <c r="AM5" s="118"/>
      <c r="AN5" s="118"/>
    </row>
    <row r="6" spans="1:41" ht="129" customHeight="1">
      <c r="B6" s="79" t="s">
        <v>458</v>
      </c>
      <c r="C6" s="80" t="s">
        <v>215</v>
      </c>
      <c r="D6" s="70" t="s">
        <v>459</v>
      </c>
      <c r="E6" s="79" t="s">
        <v>464</v>
      </c>
      <c r="F6" s="70" t="s">
        <v>223</v>
      </c>
      <c r="G6" s="70" t="s">
        <v>465</v>
      </c>
      <c r="H6" s="70" t="s">
        <v>40</v>
      </c>
      <c r="I6" s="72" t="s">
        <v>28</v>
      </c>
      <c r="J6" s="72">
        <f>L6*(0.85)</f>
        <v>487470.52049999998</v>
      </c>
      <c r="K6" s="72">
        <f>L6*(0.15)</f>
        <v>86024.209499999997</v>
      </c>
      <c r="L6" s="81">
        <v>573494.73</v>
      </c>
      <c r="M6" s="140">
        <v>45205</v>
      </c>
      <c r="N6" s="85">
        <v>0</v>
      </c>
      <c r="O6" s="85">
        <v>2</v>
      </c>
      <c r="P6" s="85">
        <v>0</v>
      </c>
      <c r="Q6" s="85">
        <v>0</v>
      </c>
      <c r="R6" s="86">
        <f>SUM(N6:Q6)</f>
        <v>2</v>
      </c>
      <c r="S6" s="130"/>
      <c r="T6" s="120"/>
      <c r="U6" s="74"/>
      <c r="V6" s="74"/>
      <c r="W6" s="75"/>
      <c r="X6" s="74"/>
      <c r="Y6" s="74"/>
      <c r="Z6" s="74"/>
      <c r="AA6" s="77"/>
      <c r="AB6" s="1"/>
      <c r="AC6" s="1"/>
      <c r="AD6" s="1"/>
      <c r="AE6" s="1"/>
      <c r="AF6" s="1"/>
      <c r="AG6" s="1"/>
      <c r="AH6" s="114"/>
      <c r="AI6" s="117"/>
      <c r="AJ6" s="118"/>
      <c r="AK6" s="118"/>
      <c r="AL6" s="118"/>
      <c r="AM6" s="118"/>
      <c r="AN6" s="118"/>
    </row>
    <row r="7" spans="1:41" s="1" customFormat="1" ht="129" customHeight="1">
      <c r="B7" s="79" t="s">
        <v>458</v>
      </c>
      <c r="C7" s="80" t="s">
        <v>215</v>
      </c>
      <c r="D7" s="70" t="s">
        <v>459</v>
      </c>
      <c r="E7" s="79" t="s">
        <v>466</v>
      </c>
      <c r="F7" s="70" t="s">
        <v>223</v>
      </c>
      <c r="G7" s="70" t="s">
        <v>467</v>
      </c>
      <c r="H7" s="70" t="s">
        <v>40</v>
      </c>
      <c r="I7" s="94" t="s">
        <v>28</v>
      </c>
      <c r="J7" s="72">
        <f t="shared" ref="J7" si="0">L7*(0.85)</f>
        <v>660450</v>
      </c>
      <c r="K7" s="72">
        <f t="shared" ref="K7" si="1">L7*(0.15)</f>
        <v>116550</v>
      </c>
      <c r="L7" s="72">
        <v>777000</v>
      </c>
      <c r="M7" s="140">
        <v>45205</v>
      </c>
      <c r="N7" s="85">
        <v>0</v>
      </c>
      <c r="O7" s="85">
        <v>1</v>
      </c>
      <c r="P7" s="85">
        <v>1</v>
      </c>
      <c r="Q7" s="85">
        <v>0</v>
      </c>
      <c r="R7" s="86">
        <f>SUM(N7:Q7)</f>
        <v>2</v>
      </c>
      <c r="S7" s="130"/>
      <c r="T7" s="120"/>
      <c r="U7" s="74"/>
      <c r="V7" s="74"/>
      <c r="W7" s="75"/>
      <c r="X7" s="74"/>
      <c r="Y7" s="74"/>
      <c r="Z7" s="74"/>
      <c r="AA7" s="77"/>
      <c r="AH7" s="114"/>
      <c r="AI7" s="117"/>
      <c r="AJ7" s="118"/>
      <c r="AK7" s="118"/>
      <c r="AL7" s="118"/>
      <c r="AM7" s="118"/>
      <c r="AN7" s="118"/>
      <c r="AO7" s="128"/>
    </row>
    <row r="8" spans="1:41" s="1" customFormat="1" ht="154.5" customHeight="1">
      <c r="A8" s="78" t="s">
        <v>468</v>
      </c>
      <c r="B8" s="79" t="s">
        <v>458</v>
      </c>
      <c r="C8" s="80" t="s">
        <v>215</v>
      </c>
      <c r="D8" s="70" t="s">
        <v>459</v>
      </c>
      <c r="E8" s="79" t="s">
        <v>469</v>
      </c>
      <c r="F8" s="70" t="s">
        <v>470</v>
      </c>
      <c r="G8" s="70" t="s">
        <v>471</v>
      </c>
      <c r="H8" s="70" t="s">
        <v>40</v>
      </c>
      <c r="I8" s="94" t="s">
        <v>28</v>
      </c>
      <c r="J8" s="72">
        <f t="shared" ref="J8:J34" si="2">L8*(0.85)</f>
        <v>285927.25</v>
      </c>
      <c r="K8" s="72">
        <f t="shared" ref="K8:K33" si="3">L8*(0.15)</f>
        <v>50457.75</v>
      </c>
      <c r="L8" s="72">
        <v>336385</v>
      </c>
      <c r="M8" s="140">
        <v>45205</v>
      </c>
      <c r="N8" s="85">
        <v>0</v>
      </c>
      <c r="O8" s="85">
        <v>2</v>
      </c>
      <c r="P8" s="85">
        <v>0</v>
      </c>
      <c r="Q8" s="85">
        <v>0</v>
      </c>
      <c r="R8" s="86">
        <f>SUM(N8:Q8)</f>
        <v>2</v>
      </c>
      <c r="S8" s="130"/>
      <c r="T8" s="120"/>
      <c r="U8" s="74"/>
      <c r="V8" s="74"/>
      <c r="W8" s="75"/>
      <c r="X8" s="74"/>
      <c r="Y8" s="74"/>
      <c r="Z8" s="74"/>
      <c r="AA8" s="77"/>
      <c r="AH8" s="114"/>
      <c r="AI8" s="117"/>
      <c r="AJ8" s="118"/>
      <c r="AK8" s="118"/>
      <c r="AL8" s="118"/>
      <c r="AM8" s="118"/>
      <c r="AN8" s="118"/>
    </row>
    <row r="9" spans="1:41" s="1" customFormat="1" ht="154.5" customHeight="1">
      <c r="A9" s="78" t="s">
        <v>468</v>
      </c>
      <c r="B9" s="79" t="s">
        <v>472</v>
      </c>
      <c r="C9" s="80" t="s">
        <v>215</v>
      </c>
      <c r="D9" s="70" t="s">
        <v>216</v>
      </c>
      <c r="E9" s="79" t="s">
        <v>473</v>
      </c>
      <c r="F9" s="70" t="s">
        <v>223</v>
      </c>
      <c r="G9" s="70" t="s">
        <v>474</v>
      </c>
      <c r="H9" s="70" t="s">
        <v>51</v>
      </c>
      <c r="I9" s="72" t="s">
        <v>28</v>
      </c>
      <c r="J9" s="72">
        <f t="shared" si="2"/>
        <v>90950</v>
      </c>
      <c r="K9" s="72">
        <f t="shared" si="3"/>
        <v>16050</v>
      </c>
      <c r="L9" s="81">
        <v>107000</v>
      </c>
      <c r="M9" s="140">
        <v>45205</v>
      </c>
      <c r="N9" s="83">
        <v>0</v>
      </c>
      <c r="O9" s="83">
        <v>2</v>
      </c>
      <c r="P9" s="83">
        <v>1</v>
      </c>
      <c r="Q9" s="83">
        <v>0</v>
      </c>
      <c r="R9" s="84">
        <f t="shared" ref="R9:R20" si="4">SUM(N9:Q9)</f>
        <v>3</v>
      </c>
      <c r="S9" s="130"/>
      <c r="T9" s="120"/>
      <c r="U9" s="74"/>
      <c r="V9" s="74"/>
      <c r="W9" s="75"/>
      <c r="X9" s="74"/>
      <c r="Y9" s="74"/>
      <c r="Z9" s="74"/>
      <c r="AA9" s="77"/>
      <c r="AH9" s="114"/>
      <c r="AI9" s="117"/>
      <c r="AJ9" s="118"/>
      <c r="AK9" s="118"/>
      <c r="AL9" s="118"/>
      <c r="AM9" s="118"/>
      <c r="AN9" s="118"/>
    </row>
    <row r="10" spans="1:41" s="1" customFormat="1" ht="154.5" customHeight="1">
      <c r="A10" s="78" t="s">
        <v>468</v>
      </c>
      <c r="B10" s="79" t="s">
        <v>472</v>
      </c>
      <c r="C10" s="80" t="s">
        <v>215</v>
      </c>
      <c r="D10" s="70" t="s">
        <v>216</v>
      </c>
      <c r="E10" s="79" t="s">
        <v>475</v>
      </c>
      <c r="F10" s="70" t="s">
        <v>223</v>
      </c>
      <c r="G10" s="70" t="s">
        <v>476</v>
      </c>
      <c r="H10" s="70" t="s">
        <v>51</v>
      </c>
      <c r="I10" s="72" t="s">
        <v>28</v>
      </c>
      <c r="J10" s="72">
        <f t="shared" si="2"/>
        <v>1883371.6645</v>
      </c>
      <c r="K10" s="72">
        <f t="shared" si="3"/>
        <v>332359.70549999998</v>
      </c>
      <c r="L10" s="81">
        <v>2215731.37</v>
      </c>
      <c r="M10" s="140">
        <v>45205</v>
      </c>
      <c r="N10" s="83">
        <v>0</v>
      </c>
      <c r="O10" s="83">
        <v>2</v>
      </c>
      <c r="P10" s="83">
        <v>1</v>
      </c>
      <c r="Q10" s="83">
        <v>0</v>
      </c>
      <c r="R10" s="84">
        <f t="shared" si="4"/>
        <v>3</v>
      </c>
      <c r="S10" s="130"/>
      <c r="T10" s="120"/>
      <c r="U10" s="74"/>
      <c r="V10" s="74"/>
      <c r="W10" s="75"/>
      <c r="X10" s="74"/>
      <c r="Y10" s="74"/>
      <c r="Z10" s="74"/>
      <c r="AA10" s="77"/>
      <c r="AH10" s="114"/>
      <c r="AI10" s="117"/>
      <c r="AJ10" s="118"/>
      <c r="AK10" s="118"/>
      <c r="AL10" s="118"/>
      <c r="AM10" s="118"/>
      <c r="AN10" s="118"/>
    </row>
    <row r="11" spans="1:41" s="1" customFormat="1" ht="154.5" customHeight="1">
      <c r="A11" s="78" t="s">
        <v>468</v>
      </c>
      <c r="B11" s="79" t="s">
        <v>472</v>
      </c>
      <c r="C11" s="80" t="s">
        <v>215</v>
      </c>
      <c r="D11" s="70" t="s">
        <v>216</v>
      </c>
      <c r="E11" s="79" t="s">
        <v>477</v>
      </c>
      <c r="F11" s="70" t="s">
        <v>223</v>
      </c>
      <c r="G11" s="96" t="s">
        <v>478</v>
      </c>
      <c r="H11" s="70" t="s">
        <v>61</v>
      </c>
      <c r="I11" s="72"/>
      <c r="J11" s="72">
        <f>L11*(0.85)</f>
        <v>297500</v>
      </c>
      <c r="K11" s="72">
        <f>L11*(0.15)</f>
        <v>52500</v>
      </c>
      <c r="L11" s="81">
        <v>350000</v>
      </c>
      <c r="M11" s="140">
        <v>45205</v>
      </c>
      <c r="N11" s="85">
        <v>0</v>
      </c>
      <c r="O11" s="85">
        <v>2</v>
      </c>
      <c r="P11" s="85">
        <v>1</v>
      </c>
      <c r="Q11" s="85">
        <v>0</v>
      </c>
      <c r="R11" s="86">
        <f t="shared" si="4"/>
        <v>3</v>
      </c>
      <c r="S11" s="130"/>
      <c r="T11" s="120"/>
      <c r="U11" s="74"/>
      <c r="V11" s="74"/>
      <c r="W11" s="75"/>
      <c r="X11" s="74"/>
      <c r="Y11" s="74"/>
      <c r="Z11" s="74"/>
      <c r="AA11" s="77"/>
      <c r="AH11" s="114"/>
      <c r="AI11" s="117"/>
      <c r="AJ11" s="118"/>
      <c r="AK11" s="118"/>
      <c r="AL11" s="118"/>
      <c r="AM11" s="118"/>
      <c r="AN11" s="118"/>
    </row>
    <row r="12" spans="1:41" s="1" customFormat="1" ht="154.5" customHeight="1">
      <c r="A12" s="78" t="s">
        <v>468</v>
      </c>
      <c r="B12" s="79" t="s">
        <v>472</v>
      </c>
      <c r="C12" s="80" t="s">
        <v>215</v>
      </c>
      <c r="D12" s="70" t="s">
        <v>216</v>
      </c>
      <c r="E12" s="79" t="s">
        <v>479</v>
      </c>
      <c r="F12" s="70" t="s">
        <v>223</v>
      </c>
      <c r="G12" s="70" t="s">
        <v>480</v>
      </c>
      <c r="H12" s="70" t="s">
        <v>40</v>
      </c>
      <c r="I12" s="72" t="s">
        <v>28</v>
      </c>
      <c r="J12" s="72">
        <f>L12*(0.85)</f>
        <v>345202.73099999997</v>
      </c>
      <c r="K12" s="72">
        <f>L12*(0.15)</f>
        <v>60918.128999999994</v>
      </c>
      <c r="L12" s="81">
        <v>406120.86</v>
      </c>
      <c r="M12" s="140">
        <v>45205</v>
      </c>
      <c r="N12" s="83">
        <v>0</v>
      </c>
      <c r="O12" s="83">
        <v>2</v>
      </c>
      <c r="P12" s="83">
        <v>1</v>
      </c>
      <c r="Q12" s="83">
        <v>0</v>
      </c>
      <c r="R12" s="84">
        <f t="shared" si="4"/>
        <v>3</v>
      </c>
      <c r="S12" s="130"/>
      <c r="T12" s="120"/>
      <c r="U12" s="74"/>
      <c r="V12" s="74"/>
      <c r="W12" s="75"/>
      <c r="X12" s="74"/>
      <c r="Y12" s="74"/>
      <c r="Z12" s="74"/>
      <c r="AA12" s="77"/>
      <c r="AH12" s="114"/>
      <c r="AI12" s="117"/>
      <c r="AJ12" s="118"/>
      <c r="AK12" s="118"/>
      <c r="AL12" s="118"/>
      <c r="AM12" s="118"/>
      <c r="AN12" s="118"/>
    </row>
    <row r="13" spans="1:41" s="1" customFormat="1" ht="154.5" customHeight="1">
      <c r="A13" s="78" t="s">
        <v>468</v>
      </c>
      <c r="B13" s="79" t="s">
        <v>472</v>
      </c>
      <c r="C13" s="80" t="s">
        <v>215</v>
      </c>
      <c r="D13" s="70" t="s">
        <v>216</v>
      </c>
      <c r="E13" s="79" t="s">
        <v>481</v>
      </c>
      <c r="F13" s="70" t="s">
        <v>223</v>
      </c>
      <c r="G13" s="70" t="s">
        <v>482</v>
      </c>
      <c r="H13" s="70" t="s">
        <v>40</v>
      </c>
      <c r="I13" s="72" t="s">
        <v>28</v>
      </c>
      <c r="J13" s="72">
        <f>L13*(0.85)</f>
        <v>576300</v>
      </c>
      <c r="K13" s="72">
        <f>L13*(0.15)</f>
        <v>101700</v>
      </c>
      <c r="L13" s="81">
        <v>678000</v>
      </c>
      <c r="M13" s="140">
        <v>45205</v>
      </c>
      <c r="N13" s="83">
        <v>0</v>
      </c>
      <c r="O13" s="83">
        <v>2</v>
      </c>
      <c r="P13" s="83">
        <v>1</v>
      </c>
      <c r="Q13" s="83">
        <v>0</v>
      </c>
      <c r="R13" s="84">
        <f t="shared" si="4"/>
        <v>3</v>
      </c>
      <c r="S13" s="130"/>
      <c r="T13" s="120"/>
      <c r="U13" s="74"/>
      <c r="V13" s="74"/>
      <c r="W13" s="75"/>
      <c r="X13" s="74"/>
      <c r="Y13" s="74"/>
      <c r="Z13" s="74"/>
      <c r="AA13" s="77"/>
      <c r="AH13" s="114"/>
      <c r="AI13" s="117"/>
      <c r="AJ13" s="118"/>
      <c r="AK13" s="118"/>
      <c r="AL13" s="118"/>
      <c r="AM13" s="118"/>
      <c r="AN13" s="118"/>
    </row>
    <row r="14" spans="1:41" s="1" customFormat="1" ht="154.5" customHeight="1">
      <c r="A14" s="78" t="s">
        <v>468</v>
      </c>
      <c r="B14" s="79" t="s">
        <v>472</v>
      </c>
      <c r="C14" s="80" t="s">
        <v>215</v>
      </c>
      <c r="D14" s="70" t="s">
        <v>216</v>
      </c>
      <c r="E14" s="79" t="s">
        <v>483</v>
      </c>
      <c r="F14" s="70" t="s">
        <v>223</v>
      </c>
      <c r="G14" s="70" t="s">
        <v>484</v>
      </c>
      <c r="H14" s="70" t="s">
        <v>53</v>
      </c>
      <c r="I14" s="72" t="s">
        <v>28</v>
      </c>
      <c r="J14" s="72">
        <f t="shared" si="2"/>
        <v>209470.59149999998</v>
      </c>
      <c r="K14" s="72">
        <f t="shared" si="3"/>
        <v>36965.398499999996</v>
      </c>
      <c r="L14" s="81">
        <v>246435.99</v>
      </c>
      <c r="M14" s="140">
        <v>45205</v>
      </c>
      <c r="N14" s="83">
        <v>0</v>
      </c>
      <c r="O14" s="83">
        <v>2</v>
      </c>
      <c r="P14" s="83">
        <v>1</v>
      </c>
      <c r="Q14" s="83">
        <v>0</v>
      </c>
      <c r="R14" s="84">
        <f t="shared" si="4"/>
        <v>3</v>
      </c>
      <c r="S14" s="130"/>
      <c r="T14" s="120"/>
      <c r="U14" s="74"/>
      <c r="V14" s="74"/>
      <c r="W14" s="75"/>
      <c r="X14" s="74"/>
      <c r="Y14" s="74"/>
      <c r="Z14" s="74"/>
      <c r="AA14" s="77"/>
      <c r="AH14" s="114"/>
      <c r="AI14" s="117"/>
      <c r="AJ14" s="118"/>
      <c r="AK14" s="118"/>
      <c r="AL14" s="118"/>
      <c r="AM14" s="118"/>
      <c r="AN14" s="118"/>
    </row>
    <row r="15" spans="1:41" s="1" customFormat="1" ht="154.5" customHeight="1">
      <c r="A15" s="78" t="s">
        <v>468</v>
      </c>
      <c r="B15" s="79" t="s">
        <v>472</v>
      </c>
      <c r="C15" s="80" t="s">
        <v>215</v>
      </c>
      <c r="D15" s="70" t="s">
        <v>216</v>
      </c>
      <c r="E15" s="79" t="s">
        <v>485</v>
      </c>
      <c r="F15" s="70" t="s">
        <v>223</v>
      </c>
      <c r="G15" s="70" t="s">
        <v>486</v>
      </c>
      <c r="H15" s="70" t="s">
        <v>40</v>
      </c>
      <c r="I15" s="72" t="s">
        <v>28</v>
      </c>
      <c r="J15" s="72">
        <f>L15*(0.85)</f>
        <v>451629.64999999997</v>
      </c>
      <c r="K15" s="72">
        <f>L15*(0.15)</f>
        <v>79699.349999999991</v>
      </c>
      <c r="L15" s="81">
        <v>531329</v>
      </c>
      <c r="M15" s="140">
        <v>45205</v>
      </c>
      <c r="N15" s="83">
        <v>0</v>
      </c>
      <c r="O15" s="83">
        <v>2</v>
      </c>
      <c r="P15" s="83">
        <v>1</v>
      </c>
      <c r="Q15" s="83">
        <v>0</v>
      </c>
      <c r="R15" s="84">
        <f t="shared" si="4"/>
        <v>3</v>
      </c>
      <c r="S15" s="130"/>
      <c r="T15" s="120"/>
      <c r="U15" s="74"/>
      <c r="V15" s="74"/>
      <c r="W15" s="75"/>
      <c r="X15" s="74"/>
      <c r="Y15" s="74"/>
      <c r="Z15" s="74"/>
      <c r="AA15" s="77"/>
      <c r="AH15" s="114"/>
      <c r="AI15" s="117"/>
      <c r="AJ15" s="118"/>
      <c r="AK15" s="118"/>
      <c r="AL15" s="118"/>
      <c r="AM15" s="118"/>
      <c r="AN15" s="118"/>
    </row>
    <row r="16" spans="1:41" s="1" customFormat="1" ht="154.5" customHeight="1">
      <c r="A16" s="78" t="s">
        <v>468</v>
      </c>
      <c r="B16" s="79" t="s">
        <v>472</v>
      </c>
      <c r="C16" s="80" t="s">
        <v>215</v>
      </c>
      <c r="D16" s="70" t="s">
        <v>216</v>
      </c>
      <c r="E16" s="79" t="s">
        <v>487</v>
      </c>
      <c r="F16" s="70" t="s">
        <v>223</v>
      </c>
      <c r="G16" s="70" t="s">
        <v>488</v>
      </c>
      <c r="H16" s="70" t="s">
        <v>51</v>
      </c>
      <c r="I16" s="72" t="s">
        <v>28</v>
      </c>
      <c r="J16" s="72">
        <f>L16*(0.85)</f>
        <v>1874675</v>
      </c>
      <c r="K16" s="72">
        <f>L16*(0.15)</f>
        <v>330825</v>
      </c>
      <c r="L16" s="81">
        <v>2205500</v>
      </c>
      <c r="M16" s="140">
        <v>45205</v>
      </c>
      <c r="N16" s="83">
        <v>0</v>
      </c>
      <c r="O16" s="83">
        <v>2</v>
      </c>
      <c r="P16" s="83">
        <v>0</v>
      </c>
      <c r="Q16" s="83">
        <v>0</v>
      </c>
      <c r="R16" s="84">
        <f t="shared" si="4"/>
        <v>2</v>
      </c>
      <c r="S16" s="130"/>
      <c r="T16" s="120"/>
      <c r="U16" s="74"/>
      <c r="V16" s="74"/>
      <c r="W16" s="75"/>
      <c r="X16" s="74"/>
      <c r="Y16" s="74"/>
      <c r="Z16" s="74"/>
      <c r="AA16" s="77"/>
      <c r="AH16" s="114"/>
      <c r="AI16" s="117"/>
      <c r="AJ16" s="118"/>
      <c r="AK16" s="118"/>
      <c r="AL16" s="118"/>
      <c r="AM16" s="118"/>
      <c r="AN16" s="118"/>
    </row>
    <row r="17" spans="1:41" s="1" customFormat="1" ht="154.5" customHeight="1">
      <c r="A17" s="78" t="s">
        <v>468</v>
      </c>
      <c r="B17" s="79" t="s">
        <v>472</v>
      </c>
      <c r="C17" s="80" t="s">
        <v>215</v>
      </c>
      <c r="D17" s="70" t="s">
        <v>216</v>
      </c>
      <c r="E17" s="79" t="s">
        <v>489</v>
      </c>
      <c r="F17" s="70" t="s">
        <v>223</v>
      </c>
      <c r="G17" s="96" t="s">
        <v>478</v>
      </c>
      <c r="H17" s="70" t="s">
        <v>61</v>
      </c>
      <c r="I17" s="72" t="s">
        <v>28</v>
      </c>
      <c r="J17" s="72">
        <f>L17*(0.85)</f>
        <v>136000</v>
      </c>
      <c r="K17" s="72">
        <f>L17*(0.15)</f>
        <v>24000</v>
      </c>
      <c r="L17" s="152">
        <v>160000</v>
      </c>
      <c r="M17" s="140">
        <v>45205</v>
      </c>
      <c r="N17" s="85">
        <v>0</v>
      </c>
      <c r="O17" s="85">
        <v>2</v>
      </c>
      <c r="P17" s="85">
        <v>1</v>
      </c>
      <c r="Q17" s="85">
        <v>-1</v>
      </c>
      <c r="R17" s="86">
        <f t="shared" si="4"/>
        <v>2</v>
      </c>
      <c r="S17" s="130"/>
      <c r="T17" s="120"/>
      <c r="U17" s="74"/>
      <c r="V17" s="74"/>
      <c r="W17" s="75"/>
      <c r="X17" s="74"/>
      <c r="Y17" s="74"/>
      <c r="Z17" s="74"/>
      <c r="AA17" s="77"/>
      <c r="AH17" s="114"/>
      <c r="AI17" s="117"/>
      <c r="AJ17" s="118"/>
      <c r="AK17" s="118"/>
      <c r="AL17" s="118"/>
      <c r="AM17" s="118"/>
      <c r="AN17" s="118"/>
    </row>
    <row r="18" spans="1:41" s="1" customFormat="1" ht="154.5" customHeight="1">
      <c r="A18" s="78" t="s">
        <v>468</v>
      </c>
      <c r="B18" s="79" t="s">
        <v>472</v>
      </c>
      <c r="C18" s="80" t="s">
        <v>215</v>
      </c>
      <c r="D18" s="70" t="s">
        <v>216</v>
      </c>
      <c r="E18" s="79" t="s">
        <v>490</v>
      </c>
      <c r="F18" s="70" t="s">
        <v>223</v>
      </c>
      <c r="G18" s="96" t="s">
        <v>478</v>
      </c>
      <c r="H18" s="70" t="s">
        <v>61</v>
      </c>
      <c r="I18" s="72" t="s">
        <v>28</v>
      </c>
      <c r="J18" s="72">
        <f>L18*(0.85)</f>
        <v>85000</v>
      </c>
      <c r="K18" s="72">
        <f>L18*(0.15)</f>
        <v>15000</v>
      </c>
      <c r="L18" s="81">
        <v>100000</v>
      </c>
      <c r="M18" s="140">
        <v>45205</v>
      </c>
      <c r="N18" s="85">
        <v>0</v>
      </c>
      <c r="O18" s="85">
        <v>2</v>
      </c>
      <c r="P18" s="85">
        <v>1</v>
      </c>
      <c r="Q18" s="85">
        <v>-1</v>
      </c>
      <c r="R18" s="86">
        <f t="shared" si="4"/>
        <v>2</v>
      </c>
      <c r="S18" s="130"/>
      <c r="T18" s="120"/>
      <c r="U18" s="74"/>
      <c r="V18" s="74"/>
      <c r="W18" s="75"/>
      <c r="X18" s="74"/>
      <c r="Y18" s="74"/>
      <c r="Z18" s="74"/>
      <c r="AA18" s="77"/>
      <c r="AH18" s="114"/>
      <c r="AI18" s="117"/>
      <c r="AJ18" s="118"/>
      <c r="AK18" s="118"/>
      <c r="AL18" s="118"/>
      <c r="AM18" s="118"/>
      <c r="AN18" s="118"/>
    </row>
    <row r="19" spans="1:41" s="1" customFormat="1" ht="154.5" customHeight="1">
      <c r="A19" s="78" t="s">
        <v>468</v>
      </c>
      <c r="B19" s="79" t="s">
        <v>472</v>
      </c>
      <c r="C19" s="80" t="s">
        <v>215</v>
      </c>
      <c r="D19" s="70" t="s">
        <v>216</v>
      </c>
      <c r="E19" s="79" t="s">
        <v>491</v>
      </c>
      <c r="F19" s="70" t="s">
        <v>223</v>
      </c>
      <c r="G19" s="70" t="s">
        <v>492</v>
      </c>
      <c r="H19" s="70" t="s">
        <v>51</v>
      </c>
      <c r="I19" s="72" t="s">
        <v>28</v>
      </c>
      <c r="J19" s="72">
        <f t="shared" si="2"/>
        <v>1615000</v>
      </c>
      <c r="K19" s="72">
        <f t="shared" si="3"/>
        <v>285000</v>
      </c>
      <c r="L19" s="81">
        <v>1900000</v>
      </c>
      <c r="M19" s="140">
        <v>45205</v>
      </c>
      <c r="N19" s="83">
        <v>0</v>
      </c>
      <c r="O19" s="83">
        <v>1</v>
      </c>
      <c r="P19" s="83">
        <v>1</v>
      </c>
      <c r="Q19" s="83">
        <v>0</v>
      </c>
      <c r="R19" s="84">
        <f t="shared" si="4"/>
        <v>2</v>
      </c>
      <c r="S19" s="130"/>
      <c r="T19" s="120"/>
      <c r="U19" s="74"/>
      <c r="V19" s="74"/>
      <c r="W19" s="75"/>
      <c r="X19" s="74"/>
      <c r="Y19" s="74"/>
      <c r="Z19" s="74"/>
      <c r="AA19" s="77"/>
      <c r="AH19" s="114"/>
      <c r="AI19" s="117"/>
      <c r="AJ19" s="118"/>
      <c r="AK19" s="118"/>
      <c r="AL19" s="118"/>
      <c r="AM19" s="118"/>
      <c r="AN19" s="118"/>
    </row>
    <row r="20" spans="1:41" s="1" customFormat="1" ht="154.5" customHeight="1">
      <c r="A20" s="78" t="s">
        <v>468</v>
      </c>
      <c r="B20" s="79" t="s">
        <v>472</v>
      </c>
      <c r="C20" s="80" t="s">
        <v>215</v>
      </c>
      <c r="D20" s="70" t="s">
        <v>216</v>
      </c>
      <c r="E20" s="79" t="s">
        <v>493</v>
      </c>
      <c r="F20" s="70" t="s">
        <v>223</v>
      </c>
      <c r="G20" s="70" t="s">
        <v>494</v>
      </c>
      <c r="H20" s="70" t="s">
        <v>51</v>
      </c>
      <c r="I20" s="72" t="s">
        <v>28</v>
      </c>
      <c r="J20" s="72">
        <f t="shared" si="2"/>
        <v>3069562.5</v>
      </c>
      <c r="K20" s="72">
        <f t="shared" si="3"/>
        <v>541687.5</v>
      </c>
      <c r="L20" s="81">
        <v>3611250</v>
      </c>
      <c r="M20" s="140">
        <v>45205</v>
      </c>
      <c r="N20" s="83">
        <v>0</v>
      </c>
      <c r="O20" s="83">
        <v>1</v>
      </c>
      <c r="P20" s="83">
        <v>1</v>
      </c>
      <c r="Q20" s="83">
        <v>0</v>
      </c>
      <c r="R20" s="84">
        <f t="shared" si="4"/>
        <v>2</v>
      </c>
      <c r="S20" s="130"/>
      <c r="T20" s="120"/>
      <c r="U20" s="74"/>
      <c r="V20" s="74"/>
      <c r="W20" s="75"/>
      <c r="X20" s="74"/>
      <c r="Y20" s="74"/>
      <c r="Z20" s="74"/>
      <c r="AA20" s="77"/>
      <c r="AH20" s="114"/>
      <c r="AI20" s="117"/>
      <c r="AJ20" s="118"/>
      <c r="AK20" s="118"/>
      <c r="AL20" s="118"/>
      <c r="AM20" s="118"/>
      <c r="AN20" s="118"/>
    </row>
    <row r="21" spans="1:41" s="1" customFormat="1" ht="169.5" customHeight="1">
      <c r="A21" s="92" t="s">
        <v>468</v>
      </c>
      <c r="B21" s="79" t="s">
        <v>472</v>
      </c>
      <c r="C21" s="80" t="s">
        <v>215</v>
      </c>
      <c r="D21" s="70" t="s">
        <v>216</v>
      </c>
      <c r="E21" s="79" t="s">
        <v>495</v>
      </c>
      <c r="F21" s="70" t="s">
        <v>223</v>
      </c>
      <c r="G21" s="70" t="s">
        <v>496</v>
      </c>
      <c r="H21" s="70" t="s">
        <v>51</v>
      </c>
      <c r="I21" s="72" t="s">
        <v>28</v>
      </c>
      <c r="J21" s="72">
        <f t="shared" si="2"/>
        <v>495839.56099999999</v>
      </c>
      <c r="K21" s="72">
        <f t="shared" si="3"/>
        <v>87501.099000000002</v>
      </c>
      <c r="L21" s="81">
        <v>583340.66</v>
      </c>
      <c r="M21" s="140">
        <v>45205</v>
      </c>
      <c r="N21" s="83">
        <v>0</v>
      </c>
      <c r="O21" s="83">
        <v>1</v>
      </c>
      <c r="P21" s="83">
        <v>1</v>
      </c>
      <c r="Q21" s="83">
        <v>0</v>
      </c>
      <c r="R21" s="84">
        <f t="shared" ref="R21:R34" si="5">SUM(N21:Q21)</f>
        <v>2</v>
      </c>
      <c r="S21" s="113"/>
      <c r="T21" s="74"/>
      <c r="U21" s="74"/>
      <c r="V21" s="74"/>
      <c r="W21" s="75"/>
      <c r="X21" s="74"/>
      <c r="Y21" s="74"/>
      <c r="Z21" s="76"/>
      <c r="AA21" s="77"/>
      <c r="AH21" s="114"/>
      <c r="AI21" s="115"/>
      <c r="AJ21" s="116"/>
      <c r="AK21" s="116"/>
      <c r="AL21" s="116"/>
      <c r="AM21" s="116"/>
      <c r="AN21" s="116"/>
    </row>
    <row r="22" spans="1:41" s="1" customFormat="1" ht="169.5" customHeight="1">
      <c r="A22" s="92" t="s">
        <v>468</v>
      </c>
      <c r="B22" s="79" t="s">
        <v>472</v>
      </c>
      <c r="C22" s="80" t="s">
        <v>215</v>
      </c>
      <c r="D22" s="70" t="s">
        <v>216</v>
      </c>
      <c r="E22" s="79" t="s">
        <v>497</v>
      </c>
      <c r="F22" s="70" t="s">
        <v>223</v>
      </c>
      <c r="G22" s="70" t="s">
        <v>498</v>
      </c>
      <c r="H22" s="70" t="s">
        <v>51</v>
      </c>
      <c r="I22" s="72" t="s">
        <v>28</v>
      </c>
      <c r="J22" s="72">
        <f t="shared" si="2"/>
        <v>625600</v>
      </c>
      <c r="K22" s="72">
        <f t="shared" si="3"/>
        <v>110400</v>
      </c>
      <c r="L22" s="81">
        <v>736000</v>
      </c>
      <c r="M22" s="140">
        <v>45205</v>
      </c>
      <c r="N22" s="85">
        <v>0</v>
      </c>
      <c r="O22" s="85">
        <v>1</v>
      </c>
      <c r="P22" s="85">
        <v>1</v>
      </c>
      <c r="Q22" s="85">
        <v>0</v>
      </c>
      <c r="R22" s="86">
        <f t="shared" si="5"/>
        <v>2</v>
      </c>
      <c r="S22" s="113"/>
      <c r="T22" s="74"/>
      <c r="U22" s="74"/>
      <c r="V22" s="74"/>
      <c r="W22" s="75"/>
      <c r="X22" s="74"/>
      <c r="Y22" s="74"/>
      <c r="Z22" s="76"/>
      <c r="AA22" s="77"/>
      <c r="AH22" s="114"/>
      <c r="AI22" s="117"/>
      <c r="AJ22" s="118"/>
      <c r="AK22" s="118"/>
      <c r="AL22" s="118"/>
      <c r="AM22" s="118"/>
      <c r="AN22" s="118"/>
    </row>
    <row r="23" spans="1:41" s="1" customFormat="1" ht="169.5" customHeight="1">
      <c r="A23" s="125" t="s">
        <v>468</v>
      </c>
      <c r="B23" s="87" t="s">
        <v>472</v>
      </c>
      <c r="C23" s="88" t="s">
        <v>215</v>
      </c>
      <c r="D23" s="89" t="s">
        <v>216</v>
      </c>
      <c r="E23" s="87" t="s">
        <v>499</v>
      </c>
      <c r="F23" s="89" t="s">
        <v>223</v>
      </c>
      <c r="G23" s="89" t="s">
        <v>500</v>
      </c>
      <c r="H23" s="89" t="s">
        <v>51</v>
      </c>
      <c r="I23" s="90" t="s">
        <v>28</v>
      </c>
      <c r="J23" s="90">
        <f t="shared" si="2"/>
        <v>518500</v>
      </c>
      <c r="K23" s="90">
        <f t="shared" si="3"/>
        <v>91500</v>
      </c>
      <c r="L23" s="91">
        <v>610000</v>
      </c>
      <c r="M23" s="140">
        <v>45205</v>
      </c>
      <c r="N23" s="83">
        <v>0</v>
      </c>
      <c r="O23" s="83">
        <v>1</v>
      </c>
      <c r="P23" s="83">
        <v>1</v>
      </c>
      <c r="Q23" s="83">
        <v>0</v>
      </c>
      <c r="R23" s="84">
        <f t="shared" si="5"/>
        <v>2</v>
      </c>
      <c r="S23" s="113"/>
      <c r="T23" s="74"/>
      <c r="U23" s="74"/>
      <c r="V23" s="74"/>
      <c r="W23" s="75"/>
      <c r="X23" s="74"/>
      <c r="Y23" s="74"/>
      <c r="Z23" s="76"/>
      <c r="AA23" s="77"/>
      <c r="AH23" s="114"/>
      <c r="AI23" s="115"/>
      <c r="AJ23" s="116"/>
      <c r="AK23" s="116"/>
      <c r="AL23" s="116"/>
      <c r="AM23" s="116"/>
      <c r="AN23" s="116"/>
      <c r="AO23" s="119"/>
    </row>
    <row r="24" spans="1:41" s="1" customFormat="1" ht="169.5" customHeight="1">
      <c r="A24" s="92" t="s">
        <v>468</v>
      </c>
      <c r="B24" s="79" t="s">
        <v>472</v>
      </c>
      <c r="C24" s="80" t="s">
        <v>215</v>
      </c>
      <c r="D24" s="70" t="s">
        <v>216</v>
      </c>
      <c r="E24" s="79" t="s">
        <v>501</v>
      </c>
      <c r="F24" s="70" t="s">
        <v>223</v>
      </c>
      <c r="G24" s="70" t="s">
        <v>502</v>
      </c>
      <c r="H24" s="70" t="s">
        <v>53</v>
      </c>
      <c r="I24" s="72" t="s">
        <v>28</v>
      </c>
      <c r="J24" s="72">
        <f t="shared" si="2"/>
        <v>615258.04999999993</v>
      </c>
      <c r="K24" s="72">
        <f t="shared" si="3"/>
        <v>108574.95</v>
      </c>
      <c r="L24" s="81">
        <v>723833</v>
      </c>
      <c r="M24" s="140">
        <v>45205</v>
      </c>
      <c r="N24" s="85">
        <v>0</v>
      </c>
      <c r="O24" s="85">
        <v>1</v>
      </c>
      <c r="P24" s="85">
        <v>1</v>
      </c>
      <c r="Q24" s="85">
        <v>0</v>
      </c>
      <c r="R24" s="86">
        <f t="shared" si="5"/>
        <v>2</v>
      </c>
      <c r="S24" s="113"/>
      <c r="T24" s="74"/>
      <c r="U24" s="74"/>
      <c r="V24" s="74"/>
      <c r="W24" s="75"/>
      <c r="X24" s="74"/>
      <c r="Y24" s="74"/>
      <c r="Z24" s="76"/>
      <c r="AA24" s="77"/>
      <c r="AH24" s="114"/>
      <c r="AI24" s="117"/>
      <c r="AJ24" s="118"/>
      <c r="AK24" s="118"/>
      <c r="AL24" s="118"/>
      <c r="AM24" s="118"/>
      <c r="AN24" s="118"/>
      <c r="AO24" s="77"/>
    </row>
    <row r="25" spans="1:41" s="1" customFormat="1" ht="169.5" customHeight="1">
      <c r="A25" s="92" t="s">
        <v>468</v>
      </c>
      <c r="B25" s="79" t="s">
        <v>472</v>
      </c>
      <c r="C25" s="80" t="s">
        <v>215</v>
      </c>
      <c r="D25" s="70" t="s">
        <v>216</v>
      </c>
      <c r="E25" s="87" t="s">
        <v>503</v>
      </c>
      <c r="F25" s="70" t="s">
        <v>223</v>
      </c>
      <c r="G25" s="70" t="s">
        <v>415</v>
      </c>
      <c r="H25" s="70" t="s">
        <v>53</v>
      </c>
      <c r="I25" s="72" t="s">
        <v>28</v>
      </c>
      <c r="J25" s="72">
        <f t="shared" si="2"/>
        <v>552500</v>
      </c>
      <c r="K25" s="72">
        <f t="shared" si="3"/>
        <v>97500</v>
      </c>
      <c r="L25" s="81">
        <v>650000</v>
      </c>
      <c r="M25" s="140">
        <v>45205</v>
      </c>
      <c r="N25" s="83">
        <v>0</v>
      </c>
      <c r="O25" s="83">
        <v>1</v>
      </c>
      <c r="P25" s="83">
        <v>1</v>
      </c>
      <c r="Q25" s="83">
        <v>0</v>
      </c>
      <c r="R25" s="84">
        <f t="shared" si="5"/>
        <v>2</v>
      </c>
      <c r="S25" s="113"/>
      <c r="T25" s="74"/>
      <c r="U25" s="74"/>
      <c r="V25" s="74"/>
      <c r="W25" s="75"/>
      <c r="X25" s="74"/>
      <c r="Y25" s="74"/>
      <c r="Z25" s="76"/>
      <c r="AA25" s="77"/>
      <c r="AH25" s="114"/>
      <c r="AI25" s="115"/>
      <c r="AJ25" s="116"/>
      <c r="AK25" s="116"/>
      <c r="AL25" s="116"/>
      <c r="AM25" s="116"/>
      <c r="AN25" s="116"/>
    </row>
    <row r="26" spans="1:41" s="1" customFormat="1" ht="169.5" customHeight="1">
      <c r="A26" s="92" t="s">
        <v>468</v>
      </c>
      <c r="B26" s="79" t="s">
        <v>472</v>
      </c>
      <c r="C26" s="80" t="s">
        <v>215</v>
      </c>
      <c r="D26" s="70" t="s">
        <v>216</v>
      </c>
      <c r="E26" s="79" t="s">
        <v>504</v>
      </c>
      <c r="F26" s="70" t="s">
        <v>223</v>
      </c>
      <c r="G26" s="70" t="s">
        <v>246</v>
      </c>
      <c r="H26" s="70" t="s">
        <v>40</v>
      </c>
      <c r="I26" s="72" t="s">
        <v>28</v>
      </c>
      <c r="J26" s="72">
        <f t="shared" si="2"/>
        <v>886154.75</v>
      </c>
      <c r="K26" s="72">
        <f t="shared" si="3"/>
        <v>156380.25</v>
      </c>
      <c r="L26" s="81">
        <v>1042535</v>
      </c>
      <c r="M26" s="140">
        <v>45205</v>
      </c>
      <c r="N26" s="83">
        <v>0</v>
      </c>
      <c r="O26" s="83">
        <v>1</v>
      </c>
      <c r="P26" s="83">
        <v>1</v>
      </c>
      <c r="Q26" s="83">
        <v>0</v>
      </c>
      <c r="R26" s="84">
        <f t="shared" si="5"/>
        <v>2</v>
      </c>
      <c r="S26" s="113"/>
      <c r="T26" s="74"/>
      <c r="U26" s="74"/>
      <c r="V26" s="74"/>
      <c r="W26" s="75"/>
      <c r="X26" s="74"/>
      <c r="Y26" s="74"/>
      <c r="Z26" s="76"/>
      <c r="AA26" s="77"/>
      <c r="AH26" s="114"/>
      <c r="AI26" s="115"/>
      <c r="AJ26" s="116"/>
      <c r="AK26" s="116"/>
      <c r="AL26" s="116"/>
      <c r="AM26" s="116"/>
      <c r="AN26" s="116"/>
    </row>
    <row r="27" spans="1:41" s="1" customFormat="1" ht="169.5" customHeight="1">
      <c r="A27" s="92" t="s">
        <v>468</v>
      </c>
      <c r="B27" s="79" t="s">
        <v>472</v>
      </c>
      <c r="C27" s="80" t="s">
        <v>215</v>
      </c>
      <c r="D27" s="70" t="s">
        <v>216</v>
      </c>
      <c r="E27" s="79" t="s">
        <v>505</v>
      </c>
      <c r="F27" s="70" t="s">
        <v>223</v>
      </c>
      <c r="G27" s="70" t="s">
        <v>506</v>
      </c>
      <c r="H27" s="70" t="s">
        <v>40</v>
      </c>
      <c r="I27" s="72" t="s">
        <v>28</v>
      </c>
      <c r="J27" s="72">
        <f t="shared" si="2"/>
        <v>1530000</v>
      </c>
      <c r="K27" s="72">
        <f t="shared" si="3"/>
        <v>270000</v>
      </c>
      <c r="L27" s="81">
        <v>1800000</v>
      </c>
      <c r="M27" s="140">
        <v>45205</v>
      </c>
      <c r="N27" s="85">
        <v>0</v>
      </c>
      <c r="O27" s="85">
        <v>1</v>
      </c>
      <c r="P27" s="85">
        <v>1</v>
      </c>
      <c r="Q27" s="85">
        <v>0</v>
      </c>
      <c r="R27" s="86">
        <f t="shared" si="5"/>
        <v>2</v>
      </c>
      <c r="S27" s="113"/>
      <c r="T27" s="74"/>
      <c r="U27" s="74"/>
      <c r="V27" s="74"/>
      <c r="W27" s="75"/>
      <c r="X27" s="74"/>
      <c r="Y27" s="74"/>
      <c r="Z27" s="76"/>
      <c r="AA27" s="77"/>
      <c r="AH27" s="114"/>
      <c r="AI27" s="117"/>
      <c r="AJ27" s="118"/>
      <c r="AK27" s="118"/>
      <c r="AL27" s="118"/>
      <c r="AM27" s="118"/>
      <c r="AN27" s="118"/>
    </row>
    <row r="28" spans="1:41" s="1" customFormat="1" ht="169.5" customHeight="1">
      <c r="A28" s="92" t="s">
        <v>468</v>
      </c>
      <c r="B28" s="79" t="s">
        <v>472</v>
      </c>
      <c r="C28" s="80" t="s">
        <v>215</v>
      </c>
      <c r="D28" s="70" t="s">
        <v>216</v>
      </c>
      <c r="E28" s="79" t="s">
        <v>507</v>
      </c>
      <c r="F28" s="70" t="s">
        <v>223</v>
      </c>
      <c r="G28" s="70" t="s">
        <v>508</v>
      </c>
      <c r="H28" s="70" t="s">
        <v>40</v>
      </c>
      <c r="I28" s="72" t="s">
        <v>28</v>
      </c>
      <c r="J28" s="72">
        <f t="shared" si="2"/>
        <v>495839.56099999999</v>
      </c>
      <c r="K28" s="72">
        <f t="shared" si="3"/>
        <v>87501.099000000002</v>
      </c>
      <c r="L28" s="81">
        <v>583340.66</v>
      </c>
      <c r="M28" s="140">
        <v>45205</v>
      </c>
      <c r="N28" s="83">
        <v>0</v>
      </c>
      <c r="O28" s="83">
        <v>1</v>
      </c>
      <c r="P28" s="83">
        <v>1</v>
      </c>
      <c r="Q28" s="83">
        <v>0</v>
      </c>
      <c r="R28" s="84">
        <f t="shared" si="5"/>
        <v>2</v>
      </c>
      <c r="S28" s="113"/>
      <c r="T28" s="74"/>
      <c r="U28" s="74"/>
      <c r="V28" s="74"/>
      <c r="W28" s="75"/>
      <c r="X28" s="74"/>
      <c r="Y28" s="74"/>
      <c r="Z28" s="76"/>
      <c r="AA28" s="77"/>
      <c r="AH28" s="114"/>
      <c r="AI28" s="115"/>
      <c r="AJ28" s="116"/>
      <c r="AK28" s="116"/>
      <c r="AL28" s="116"/>
      <c r="AM28" s="116"/>
      <c r="AN28" s="116"/>
    </row>
    <row r="29" spans="1:41" s="1" customFormat="1" ht="169.5" customHeight="1">
      <c r="A29" s="92" t="s">
        <v>468</v>
      </c>
      <c r="B29" s="79" t="s">
        <v>472</v>
      </c>
      <c r="C29" s="80" t="s">
        <v>215</v>
      </c>
      <c r="D29" s="70" t="s">
        <v>216</v>
      </c>
      <c r="E29" s="79" t="s">
        <v>509</v>
      </c>
      <c r="F29" s="70" t="s">
        <v>223</v>
      </c>
      <c r="G29" s="70" t="s">
        <v>510</v>
      </c>
      <c r="H29" s="70" t="s">
        <v>40</v>
      </c>
      <c r="I29" s="72" t="s">
        <v>28</v>
      </c>
      <c r="J29" s="72">
        <f t="shared" si="2"/>
        <v>1371900</v>
      </c>
      <c r="K29" s="72">
        <f t="shared" si="3"/>
        <v>242100</v>
      </c>
      <c r="L29" s="81">
        <v>1614000</v>
      </c>
      <c r="M29" s="140">
        <v>45205</v>
      </c>
      <c r="N29" s="83">
        <v>0</v>
      </c>
      <c r="O29" s="83">
        <v>1</v>
      </c>
      <c r="P29" s="83">
        <v>1</v>
      </c>
      <c r="Q29" s="83">
        <v>0</v>
      </c>
      <c r="R29" s="84">
        <f t="shared" si="5"/>
        <v>2</v>
      </c>
      <c r="S29" s="113"/>
      <c r="T29" s="74"/>
      <c r="U29" s="74"/>
      <c r="V29" s="74"/>
      <c r="W29" s="75"/>
      <c r="X29" s="74"/>
      <c r="Y29" s="74"/>
      <c r="Z29" s="76"/>
      <c r="AA29" s="77"/>
      <c r="AH29" s="114"/>
      <c r="AI29" s="115"/>
      <c r="AJ29" s="116"/>
      <c r="AK29" s="116"/>
      <c r="AL29" s="116"/>
      <c r="AM29" s="116"/>
      <c r="AN29" s="116"/>
    </row>
    <row r="30" spans="1:41" s="1" customFormat="1" ht="169.5" customHeight="1">
      <c r="A30" s="92" t="s">
        <v>468</v>
      </c>
      <c r="B30" s="79" t="s">
        <v>472</v>
      </c>
      <c r="C30" s="80" t="s">
        <v>215</v>
      </c>
      <c r="D30" s="70" t="s">
        <v>216</v>
      </c>
      <c r="E30" s="79" t="s">
        <v>511</v>
      </c>
      <c r="F30" s="70" t="s">
        <v>223</v>
      </c>
      <c r="G30" s="70" t="s">
        <v>512</v>
      </c>
      <c r="H30" s="70" t="s">
        <v>40</v>
      </c>
      <c r="I30" s="72" t="s">
        <v>28</v>
      </c>
      <c r="J30" s="72">
        <f t="shared" si="2"/>
        <v>2380000</v>
      </c>
      <c r="K30" s="72">
        <f t="shared" si="3"/>
        <v>420000</v>
      </c>
      <c r="L30" s="81">
        <v>2800000</v>
      </c>
      <c r="M30" s="140">
        <v>45205</v>
      </c>
      <c r="N30" s="83">
        <v>0</v>
      </c>
      <c r="O30" s="83">
        <v>1</v>
      </c>
      <c r="P30" s="83">
        <v>1</v>
      </c>
      <c r="Q30" s="83">
        <v>0</v>
      </c>
      <c r="R30" s="84">
        <f t="shared" si="5"/>
        <v>2</v>
      </c>
      <c r="S30" s="113"/>
      <c r="T30" s="74"/>
      <c r="U30" s="74"/>
      <c r="V30" s="74"/>
      <c r="W30" s="75"/>
      <c r="X30" s="74"/>
      <c r="Y30" s="74"/>
      <c r="Z30" s="76"/>
      <c r="AA30" s="77"/>
      <c r="AH30" s="114"/>
      <c r="AI30" s="115"/>
      <c r="AJ30" s="116"/>
      <c r="AK30" s="116"/>
      <c r="AL30" s="116"/>
      <c r="AM30" s="116"/>
      <c r="AN30" s="116"/>
    </row>
    <row r="31" spans="1:41" s="1" customFormat="1" ht="169.5" customHeight="1">
      <c r="A31" s="92" t="s">
        <v>468</v>
      </c>
      <c r="B31" s="79" t="s">
        <v>472</v>
      </c>
      <c r="C31" s="80" t="s">
        <v>215</v>
      </c>
      <c r="D31" s="70" t="s">
        <v>216</v>
      </c>
      <c r="E31" s="79" t="s">
        <v>513</v>
      </c>
      <c r="F31" s="70" t="s">
        <v>223</v>
      </c>
      <c r="G31" s="70" t="s">
        <v>498</v>
      </c>
      <c r="H31" s="70" t="s">
        <v>51</v>
      </c>
      <c r="I31" s="72" t="s">
        <v>28</v>
      </c>
      <c r="J31" s="72">
        <f t="shared" si="2"/>
        <v>203135.96649999998</v>
      </c>
      <c r="K31" s="72">
        <f t="shared" si="3"/>
        <v>35847.523499999996</v>
      </c>
      <c r="L31" s="81">
        <v>238983.49</v>
      </c>
      <c r="M31" s="140">
        <v>45205</v>
      </c>
      <c r="N31" s="85">
        <v>0</v>
      </c>
      <c r="O31" s="85">
        <v>2</v>
      </c>
      <c r="P31" s="85">
        <v>1</v>
      </c>
      <c r="Q31" s="85">
        <v>-1</v>
      </c>
      <c r="R31" s="86">
        <f t="shared" si="5"/>
        <v>2</v>
      </c>
      <c r="S31" s="113"/>
      <c r="T31" s="74"/>
      <c r="U31" s="74"/>
      <c r="V31" s="74"/>
      <c r="W31" s="75"/>
      <c r="X31" s="74"/>
      <c r="Y31" s="74"/>
      <c r="Z31" s="76"/>
      <c r="AA31" s="77"/>
      <c r="AH31" s="114"/>
      <c r="AI31" s="117"/>
      <c r="AJ31" s="118"/>
      <c r="AK31" s="118"/>
      <c r="AL31" s="118"/>
      <c r="AM31" s="118"/>
      <c r="AN31" s="118"/>
    </row>
    <row r="32" spans="1:41" s="1" customFormat="1" ht="169.5" customHeight="1">
      <c r="A32" s="92" t="s">
        <v>468</v>
      </c>
      <c r="B32" s="79" t="s">
        <v>472</v>
      </c>
      <c r="C32" s="80" t="s">
        <v>215</v>
      </c>
      <c r="D32" s="70" t="s">
        <v>216</v>
      </c>
      <c r="E32" s="79" t="s">
        <v>514</v>
      </c>
      <c r="F32" s="70" t="s">
        <v>223</v>
      </c>
      <c r="G32" s="70" t="s">
        <v>515</v>
      </c>
      <c r="H32" s="70" t="s">
        <v>40</v>
      </c>
      <c r="I32" s="72" t="s">
        <v>28</v>
      </c>
      <c r="J32" s="72">
        <f t="shared" si="2"/>
        <v>1225492.5999999999</v>
      </c>
      <c r="K32" s="72">
        <f t="shared" si="3"/>
        <v>216263.4</v>
      </c>
      <c r="L32" s="81">
        <v>1441756</v>
      </c>
      <c r="M32" s="140">
        <v>45205</v>
      </c>
      <c r="N32" s="83">
        <v>0</v>
      </c>
      <c r="O32" s="83">
        <v>1</v>
      </c>
      <c r="P32" s="83">
        <v>1</v>
      </c>
      <c r="Q32" s="83">
        <v>0</v>
      </c>
      <c r="R32" s="84">
        <f t="shared" si="5"/>
        <v>2</v>
      </c>
      <c r="S32" s="113"/>
      <c r="T32" s="74"/>
      <c r="U32" s="74"/>
      <c r="V32" s="74"/>
      <c r="W32" s="75"/>
      <c r="X32" s="74"/>
      <c r="Y32" s="74"/>
      <c r="Z32" s="76"/>
      <c r="AA32" s="77"/>
      <c r="AH32" s="114"/>
      <c r="AI32" s="115"/>
      <c r="AJ32" s="116"/>
      <c r="AK32" s="116"/>
      <c r="AL32" s="116"/>
      <c r="AM32" s="116"/>
      <c r="AN32" s="116"/>
    </row>
    <row r="33" spans="1:16382" s="1" customFormat="1" ht="169.5" customHeight="1">
      <c r="A33" s="92" t="s">
        <v>468</v>
      </c>
      <c r="B33" s="79" t="s">
        <v>472</v>
      </c>
      <c r="C33" s="80" t="s">
        <v>215</v>
      </c>
      <c r="D33" s="70" t="s">
        <v>216</v>
      </c>
      <c r="E33" s="79" t="s">
        <v>516</v>
      </c>
      <c r="F33" s="70" t="s">
        <v>223</v>
      </c>
      <c r="G33" s="70" t="s">
        <v>517</v>
      </c>
      <c r="H33" s="70" t="s">
        <v>51</v>
      </c>
      <c r="I33" s="72" t="s">
        <v>28</v>
      </c>
      <c r="J33" s="72">
        <f t="shared" si="2"/>
        <v>2180250</v>
      </c>
      <c r="K33" s="72">
        <f t="shared" si="3"/>
        <v>384750</v>
      </c>
      <c r="L33" s="81">
        <v>2565000</v>
      </c>
      <c r="M33" s="140">
        <v>45205</v>
      </c>
      <c r="N33" s="83">
        <v>0</v>
      </c>
      <c r="O33" s="83">
        <v>1</v>
      </c>
      <c r="P33" s="83">
        <v>1</v>
      </c>
      <c r="Q33" s="83">
        <v>0</v>
      </c>
      <c r="R33" s="84">
        <f t="shared" si="5"/>
        <v>2</v>
      </c>
      <c r="S33" s="113"/>
      <c r="T33" s="74"/>
      <c r="U33" s="74"/>
      <c r="V33" s="74"/>
      <c r="W33" s="75"/>
      <c r="X33" s="74"/>
      <c r="Y33" s="74"/>
      <c r="Z33" s="76"/>
      <c r="AA33" s="77"/>
      <c r="AH33" s="114"/>
      <c r="AI33" s="115"/>
      <c r="AJ33" s="116"/>
      <c r="AK33" s="116"/>
      <c r="AL33" s="116"/>
      <c r="AM33" s="116"/>
      <c r="AN33" s="116"/>
    </row>
    <row r="34" spans="1:16382" s="1" customFormat="1" ht="169.5" customHeight="1">
      <c r="A34" s="92" t="s">
        <v>468</v>
      </c>
      <c r="B34" s="79" t="s">
        <v>472</v>
      </c>
      <c r="C34" s="80" t="s">
        <v>215</v>
      </c>
      <c r="D34" s="70" t="s">
        <v>216</v>
      </c>
      <c r="E34" s="79" t="s">
        <v>518</v>
      </c>
      <c r="F34" s="70" t="s">
        <v>223</v>
      </c>
      <c r="G34" s="92" t="s">
        <v>519</v>
      </c>
      <c r="H34" s="70" t="s">
        <v>61</v>
      </c>
      <c r="I34" s="72" t="s">
        <v>28</v>
      </c>
      <c r="J34" s="72">
        <f t="shared" si="2"/>
        <v>595000</v>
      </c>
      <c r="K34" s="72">
        <f>L34*(0.15)</f>
        <v>105000</v>
      </c>
      <c r="L34" s="81">
        <v>700000</v>
      </c>
      <c r="M34" s="140">
        <v>45205</v>
      </c>
      <c r="N34" s="83">
        <v>0</v>
      </c>
      <c r="O34" s="83">
        <v>1</v>
      </c>
      <c r="P34" s="83">
        <v>1</v>
      </c>
      <c r="Q34" s="83">
        <v>0</v>
      </c>
      <c r="R34" s="84">
        <f t="shared" si="5"/>
        <v>2</v>
      </c>
      <c r="S34" s="113"/>
      <c r="T34" s="74"/>
      <c r="U34" s="74"/>
      <c r="V34" s="74"/>
      <c r="W34" s="75"/>
      <c r="X34" s="74"/>
      <c r="Y34" s="74"/>
      <c r="Z34" s="76"/>
      <c r="AA34" s="77"/>
      <c r="AH34" s="114"/>
      <c r="AI34" s="115"/>
      <c r="AJ34" s="116"/>
      <c r="AK34" s="116"/>
      <c r="AL34" s="116"/>
      <c r="AM34" s="116"/>
      <c r="AN34" s="116"/>
    </row>
    <row r="35" spans="1:16382" s="1" customFormat="1" ht="169.5" customHeight="1">
      <c r="A35" s="92" t="s">
        <v>468</v>
      </c>
      <c r="B35" s="79" t="s">
        <v>472</v>
      </c>
      <c r="C35" s="80" t="s">
        <v>215</v>
      </c>
      <c r="D35" s="70" t="s">
        <v>216</v>
      </c>
      <c r="E35" s="79" t="s">
        <v>520</v>
      </c>
      <c r="F35" s="70" t="s">
        <v>223</v>
      </c>
      <c r="G35" s="141" t="s">
        <v>521</v>
      </c>
      <c r="H35" s="70" t="s">
        <v>51</v>
      </c>
      <c r="I35" s="72" t="s">
        <v>28</v>
      </c>
      <c r="J35" s="72">
        <f>L35*(0.85)</f>
        <v>2216566.5559999999</v>
      </c>
      <c r="K35" s="72">
        <f>L35*(0.15)</f>
        <v>391158.80399999995</v>
      </c>
      <c r="L35" s="81">
        <v>2607725.36</v>
      </c>
      <c r="M35" s="140">
        <v>45253</v>
      </c>
      <c r="N35" s="47"/>
      <c r="O35" s="82"/>
      <c r="P35" s="82"/>
      <c r="Q35" s="82"/>
      <c r="R35" s="82"/>
      <c r="S35" s="113"/>
      <c r="T35" s="74"/>
      <c r="U35" s="74"/>
      <c r="V35" s="74"/>
      <c r="W35" s="75"/>
      <c r="X35" s="74"/>
      <c r="Y35" s="74"/>
      <c r="Z35" s="76"/>
      <c r="AA35" s="77"/>
      <c r="AH35" s="114"/>
      <c r="AI35" s="115"/>
      <c r="AJ35" s="116"/>
      <c r="AK35" s="116"/>
      <c r="AL35" s="116"/>
      <c r="AM35" s="116"/>
      <c r="AN35" s="116"/>
    </row>
    <row r="36" spans="1:16382" s="138" customFormat="1" ht="75" customHeight="1">
      <c r="A36" s="521" t="s">
        <v>104</v>
      </c>
      <c r="B36" s="522"/>
      <c r="C36" s="522"/>
      <c r="D36" s="522"/>
      <c r="E36" s="522"/>
      <c r="F36" s="522"/>
      <c r="G36" s="522"/>
      <c r="H36" s="522"/>
      <c r="I36" s="522"/>
      <c r="J36" s="522"/>
      <c r="K36" s="522"/>
      <c r="L36" s="522"/>
      <c r="M36" s="522"/>
      <c r="N36" s="522"/>
      <c r="O36" s="522"/>
      <c r="P36" s="522"/>
      <c r="Q36" s="522"/>
      <c r="R36" s="522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39"/>
      <c r="BD36" s="139"/>
      <c r="BE36" s="139"/>
      <c r="BF36" s="139"/>
      <c r="BG36" s="139"/>
      <c r="BH36" s="139"/>
      <c r="BI36" s="139"/>
      <c r="BJ36" s="139"/>
      <c r="BK36" s="139"/>
      <c r="BL36" s="139"/>
      <c r="BM36" s="139"/>
      <c r="BN36" s="139"/>
      <c r="BO36" s="139"/>
      <c r="BP36" s="139"/>
      <c r="BQ36" s="139"/>
      <c r="BR36" s="139"/>
      <c r="BS36" s="139"/>
      <c r="BT36" s="139"/>
      <c r="BU36" s="139"/>
      <c r="BV36" s="139"/>
      <c r="BW36" s="139"/>
      <c r="BX36" s="139"/>
      <c r="BY36" s="139"/>
      <c r="BZ36" s="139"/>
      <c r="CA36" s="139"/>
      <c r="CB36" s="139"/>
      <c r="CC36" s="139"/>
      <c r="CD36" s="139"/>
      <c r="CE36" s="139"/>
      <c r="CF36" s="139"/>
      <c r="CG36" s="139"/>
      <c r="CH36" s="139"/>
      <c r="CI36" s="139"/>
      <c r="CJ36" s="139"/>
      <c r="CK36" s="139"/>
      <c r="CL36" s="139"/>
      <c r="CM36" s="139"/>
      <c r="CN36" s="139"/>
      <c r="CO36" s="139"/>
      <c r="CP36" s="139"/>
      <c r="CQ36" s="139"/>
      <c r="CR36" s="139"/>
      <c r="CS36" s="139"/>
      <c r="CT36" s="139"/>
      <c r="CU36" s="139"/>
      <c r="CV36" s="139"/>
      <c r="CW36" s="139"/>
      <c r="CX36" s="139"/>
      <c r="CY36" s="139"/>
      <c r="CZ36" s="139"/>
      <c r="DA36" s="139"/>
      <c r="DB36" s="139"/>
      <c r="DC36" s="139"/>
      <c r="DD36" s="139"/>
      <c r="DE36" s="139"/>
      <c r="DF36" s="139"/>
      <c r="DG36" s="139"/>
      <c r="DH36" s="139"/>
      <c r="DI36" s="139"/>
      <c r="DJ36" s="139"/>
      <c r="DK36" s="139"/>
      <c r="DL36" s="139"/>
      <c r="DM36" s="139"/>
      <c r="DN36" s="139"/>
      <c r="DO36" s="139"/>
      <c r="DP36" s="139"/>
      <c r="DQ36" s="139"/>
      <c r="DR36" s="139"/>
      <c r="DS36" s="139"/>
      <c r="DT36" s="139"/>
      <c r="DU36" s="139"/>
      <c r="DV36" s="139"/>
      <c r="DW36" s="139"/>
      <c r="DX36" s="139"/>
      <c r="DY36" s="139"/>
      <c r="DZ36" s="139"/>
      <c r="EA36" s="139"/>
      <c r="EB36" s="139"/>
      <c r="EC36" s="139"/>
      <c r="ED36" s="139"/>
      <c r="EE36" s="139"/>
      <c r="EF36" s="139"/>
      <c r="EG36" s="139"/>
      <c r="EH36" s="139"/>
      <c r="EI36" s="139"/>
      <c r="EJ36" s="139"/>
      <c r="EK36" s="139"/>
      <c r="EL36" s="139"/>
      <c r="EM36" s="139"/>
      <c r="EN36" s="139"/>
      <c r="EO36" s="139"/>
      <c r="EP36" s="139"/>
      <c r="EQ36" s="139"/>
      <c r="ER36" s="139"/>
      <c r="ES36" s="139"/>
      <c r="ET36" s="139"/>
      <c r="EU36" s="139"/>
      <c r="EV36" s="139"/>
      <c r="EW36" s="139"/>
      <c r="EX36" s="139"/>
      <c r="EY36" s="139"/>
      <c r="EZ36" s="139"/>
      <c r="FA36" s="139"/>
      <c r="FB36" s="139"/>
      <c r="FC36" s="139"/>
      <c r="FD36" s="139"/>
      <c r="FE36" s="139"/>
      <c r="FF36" s="139"/>
      <c r="FG36" s="139"/>
      <c r="FH36" s="139"/>
      <c r="FI36" s="139"/>
      <c r="FJ36" s="139"/>
      <c r="FK36" s="139"/>
      <c r="FL36" s="139"/>
      <c r="FM36" s="139"/>
      <c r="FN36" s="139"/>
      <c r="FO36" s="139"/>
      <c r="FP36" s="139"/>
      <c r="FQ36" s="139"/>
      <c r="FR36" s="139"/>
      <c r="FS36" s="139"/>
      <c r="FT36" s="139"/>
      <c r="FU36" s="139"/>
      <c r="FV36" s="139"/>
      <c r="FW36" s="139"/>
      <c r="FX36" s="139"/>
      <c r="FY36" s="139"/>
      <c r="FZ36" s="139"/>
      <c r="GA36" s="139"/>
      <c r="GB36" s="139"/>
      <c r="GC36" s="139"/>
      <c r="GD36" s="139"/>
      <c r="GE36" s="139"/>
      <c r="GF36" s="139"/>
      <c r="GG36" s="139"/>
      <c r="GH36" s="139"/>
      <c r="GI36" s="139"/>
      <c r="GJ36" s="139"/>
      <c r="GK36" s="139"/>
      <c r="GL36" s="139"/>
      <c r="GM36" s="139"/>
      <c r="GN36" s="139"/>
      <c r="GO36" s="139"/>
      <c r="GP36" s="139"/>
      <c r="GQ36" s="139"/>
      <c r="GR36" s="139"/>
      <c r="GS36" s="139"/>
      <c r="GT36" s="139"/>
      <c r="GU36" s="139"/>
      <c r="GV36" s="139"/>
      <c r="GW36" s="139"/>
      <c r="GX36" s="139"/>
      <c r="GY36" s="139"/>
      <c r="GZ36" s="139"/>
      <c r="HA36" s="139"/>
      <c r="HB36" s="139"/>
      <c r="HC36" s="139"/>
      <c r="HD36" s="139"/>
      <c r="HE36" s="139"/>
      <c r="HF36" s="139"/>
      <c r="HG36" s="139"/>
      <c r="HH36" s="139"/>
      <c r="HI36" s="139"/>
      <c r="HJ36" s="139"/>
      <c r="HK36" s="139"/>
      <c r="HL36" s="139"/>
      <c r="HM36" s="139"/>
      <c r="HN36" s="139"/>
      <c r="HO36" s="139"/>
      <c r="HP36" s="139"/>
      <c r="HQ36" s="139"/>
      <c r="HR36" s="139"/>
      <c r="HS36" s="139"/>
      <c r="HT36" s="139"/>
      <c r="HU36" s="139"/>
      <c r="HV36" s="139"/>
      <c r="HW36" s="139"/>
      <c r="HX36" s="139"/>
      <c r="HY36" s="139"/>
      <c r="HZ36" s="139"/>
      <c r="IA36" s="139"/>
      <c r="IB36" s="139"/>
      <c r="IC36" s="139"/>
      <c r="ID36" s="139"/>
      <c r="IE36" s="139"/>
      <c r="IF36" s="139"/>
      <c r="IG36" s="139"/>
      <c r="IH36" s="139"/>
      <c r="II36" s="139"/>
      <c r="IJ36" s="139"/>
      <c r="IK36" s="139"/>
      <c r="IL36" s="139"/>
      <c r="IM36" s="139"/>
      <c r="IN36" s="139"/>
      <c r="IO36" s="139"/>
      <c r="IP36" s="139"/>
      <c r="IQ36" s="139"/>
      <c r="IR36" s="139"/>
      <c r="IS36" s="139"/>
      <c r="IT36" s="139"/>
      <c r="IU36" s="139"/>
      <c r="IV36" s="139"/>
      <c r="IW36" s="139"/>
      <c r="IX36" s="139"/>
      <c r="IY36" s="139"/>
      <c r="IZ36" s="139"/>
      <c r="JA36" s="139"/>
      <c r="JB36" s="139"/>
      <c r="JC36" s="139"/>
      <c r="JD36" s="139"/>
      <c r="JE36" s="139"/>
      <c r="JF36" s="139"/>
      <c r="JG36" s="139"/>
      <c r="JH36" s="139"/>
      <c r="JI36" s="139"/>
      <c r="JJ36" s="139"/>
      <c r="JK36" s="139"/>
      <c r="JL36" s="139"/>
      <c r="JM36" s="139"/>
      <c r="JN36" s="139"/>
      <c r="JO36" s="139"/>
      <c r="JP36" s="139"/>
      <c r="JQ36" s="139"/>
      <c r="JR36" s="139"/>
      <c r="JS36" s="139"/>
      <c r="JT36" s="139"/>
      <c r="JU36" s="139"/>
      <c r="JV36" s="139"/>
      <c r="JW36" s="139"/>
      <c r="JX36" s="139"/>
      <c r="JY36" s="139"/>
      <c r="JZ36" s="139"/>
      <c r="KA36" s="139"/>
      <c r="KB36" s="139"/>
      <c r="KC36" s="139"/>
      <c r="KD36" s="139"/>
      <c r="KE36" s="139"/>
      <c r="KF36" s="139"/>
      <c r="KG36" s="139"/>
      <c r="KH36" s="139"/>
      <c r="KI36" s="139"/>
      <c r="KJ36" s="139"/>
      <c r="KK36" s="139"/>
      <c r="KL36" s="139"/>
      <c r="KM36" s="139"/>
      <c r="KN36" s="139"/>
      <c r="KO36" s="139"/>
      <c r="KP36" s="139"/>
      <c r="KQ36" s="139"/>
      <c r="KR36" s="139"/>
      <c r="KS36" s="139"/>
      <c r="KT36" s="139"/>
      <c r="KU36" s="139"/>
      <c r="KV36" s="139"/>
      <c r="KW36" s="139"/>
      <c r="KX36" s="139"/>
      <c r="KY36" s="139"/>
      <c r="KZ36" s="139"/>
      <c r="LA36" s="139"/>
      <c r="LB36" s="139"/>
      <c r="LC36" s="139"/>
      <c r="LD36" s="139"/>
      <c r="LE36" s="139"/>
      <c r="LF36" s="139"/>
      <c r="LG36" s="139"/>
      <c r="LH36" s="139"/>
      <c r="LI36" s="139"/>
      <c r="LJ36" s="139"/>
      <c r="LK36" s="139"/>
      <c r="LL36" s="139"/>
      <c r="LM36" s="139"/>
      <c r="LN36" s="139"/>
      <c r="LO36" s="139"/>
      <c r="LP36" s="139"/>
      <c r="LQ36" s="139"/>
      <c r="LR36" s="139"/>
      <c r="LS36" s="139"/>
      <c r="LT36" s="139"/>
      <c r="LU36" s="139"/>
      <c r="LV36" s="139"/>
      <c r="LW36" s="139"/>
      <c r="LX36" s="139"/>
      <c r="LY36" s="139"/>
      <c r="LZ36" s="139"/>
      <c r="MA36" s="139"/>
      <c r="MB36" s="139"/>
      <c r="MC36" s="139"/>
      <c r="MD36" s="139"/>
      <c r="ME36" s="139"/>
      <c r="MF36" s="139"/>
      <c r="MG36" s="139"/>
      <c r="MH36" s="139"/>
      <c r="MI36" s="139"/>
      <c r="MJ36" s="139"/>
      <c r="MK36" s="139"/>
      <c r="ML36" s="139"/>
      <c r="MM36" s="139"/>
      <c r="MN36" s="139"/>
      <c r="MO36" s="139"/>
      <c r="MP36" s="139"/>
      <c r="MQ36" s="139"/>
      <c r="MR36" s="139"/>
      <c r="MS36" s="139"/>
      <c r="MT36" s="139"/>
      <c r="MU36" s="139"/>
      <c r="MV36" s="139"/>
      <c r="MW36" s="139"/>
      <c r="MX36" s="139"/>
      <c r="MY36" s="139"/>
      <c r="MZ36" s="139"/>
      <c r="NA36" s="139"/>
      <c r="NB36" s="139"/>
      <c r="NC36" s="139"/>
      <c r="ND36" s="139"/>
      <c r="NE36" s="139"/>
      <c r="NF36" s="139"/>
      <c r="NG36" s="139"/>
      <c r="NH36" s="139"/>
      <c r="NI36" s="139"/>
      <c r="NJ36" s="139"/>
      <c r="NK36" s="139"/>
      <c r="NL36" s="139"/>
      <c r="NM36" s="139"/>
      <c r="NN36" s="139"/>
      <c r="NO36" s="139"/>
      <c r="NP36" s="139"/>
      <c r="NQ36" s="139"/>
      <c r="NR36" s="139"/>
      <c r="NS36" s="139"/>
      <c r="NT36" s="139"/>
      <c r="NU36" s="139"/>
      <c r="NV36" s="139"/>
      <c r="NW36" s="139"/>
      <c r="NX36" s="139"/>
      <c r="NY36" s="139"/>
      <c r="NZ36" s="139"/>
      <c r="OA36" s="139"/>
      <c r="OB36" s="139"/>
      <c r="OC36" s="139"/>
      <c r="OD36" s="139"/>
      <c r="OE36" s="139"/>
      <c r="OF36" s="139"/>
      <c r="OG36" s="139"/>
      <c r="OH36" s="139"/>
      <c r="OI36" s="139"/>
      <c r="OJ36" s="139"/>
      <c r="OK36" s="139"/>
      <c r="OL36" s="139"/>
      <c r="OM36" s="139"/>
      <c r="ON36" s="139"/>
      <c r="OO36" s="139"/>
      <c r="OP36" s="139"/>
      <c r="OQ36" s="139"/>
      <c r="OR36" s="139"/>
      <c r="OS36" s="139"/>
      <c r="OT36" s="139"/>
      <c r="OU36" s="139"/>
      <c r="OV36" s="139"/>
      <c r="OW36" s="139"/>
      <c r="OX36" s="139"/>
      <c r="OY36" s="139"/>
      <c r="OZ36" s="139"/>
      <c r="PA36" s="139"/>
      <c r="PB36" s="139"/>
      <c r="PC36" s="139"/>
      <c r="PD36" s="139"/>
      <c r="PE36" s="139"/>
      <c r="PF36" s="139"/>
      <c r="PG36" s="139"/>
      <c r="PH36" s="139"/>
      <c r="PI36" s="139"/>
      <c r="PJ36" s="139"/>
      <c r="PK36" s="139"/>
      <c r="PL36" s="139"/>
      <c r="PM36" s="139"/>
      <c r="PN36" s="139"/>
      <c r="PO36" s="139"/>
      <c r="PP36" s="139"/>
      <c r="PQ36" s="139"/>
      <c r="PR36" s="139"/>
      <c r="PS36" s="139"/>
      <c r="PT36" s="139"/>
      <c r="PU36" s="139"/>
      <c r="PV36" s="139"/>
      <c r="PW36" s="139"/>
      <c r="PX36" s="139"/>
      <c r="PY36" s="139"/>
      <c r="PZ36" s="139"/>
      <c r="QA36" s="139"/>
      <c r="QB36" s="139"/>
      <c r="QC36" s="139"/>
      <c r="QD36" s="139"/>
      <c r="QE36" s="139"/>
      <c r="QF36" s="139"/>
      <c r="QG36" s="139"/>
      <c r="QH36" s="139"/>
      <c r="QI36" s="139"/>
      <c r="QJ36" s="139"/>
      <c r="QK36" s="139"/>
      <c r="QL36" s="139"/>
      <c r="QM36" s="139"/>
      <c r="QN36" s="139"/>
      <c r="QO36" s="139"/>
      <c r="QP36" s="139"/>
      <c r="QQ36" s="139"/>
      <c r="QR36" s="139"/>
      <c r="QS36" s="139"/>
      <c r="QT36" s="139"/>
      <c r="QU36" s="139"/>
      <c r="QV36" s="139"/>
      <c r="QW36" s="139"/>
      <c r="QX36" s="139"/>
      <c r="QY36" s="139"/>
      <c r="QZ36" s="139"/>
      <c r="RA36" s="139"/>
      <c r="RB36" s="139"/>
      <c r="RC36" s="139"/>
      <c r="RD36" s="139"/>
      <c r="RE36" s="139"/>
      <c r="RF36" s="139"/>
      <c r="RG36" s="139"/>
      <c r="RH36" s="139"/>
      <c r="RI36" s="139"/>
      <c r="RJ36" s="139"/>
      <c r="RK36" s="139"/>
      <c r="RL36" s="139"/>
      <c r="RM36" s="139"/>
      <c r="RN36" s="139"/>
      <c r="RO36" s="139"/>
      <c r="RP36" s="139"/>
      <c r="RQ36" s="139"/>
      <c r="RR36" s="139"/>
      <c r="RS36" s="139"/>
      <c r="RT36" s="139"/>
      <c r="RU36" s="139"/>
      <c r="RV36" s="139"/>
      <c r="RW36" s="139"/>
      <c r="RX36" s="139"/>
      <c r="RY36" s="139"/>
      <c r="RZ36" s="139"/>
      <c r="SA36" s="139"/>
      <c r="SB36" s="139"/>
      <c r="SC36" s="139"/>
      <c r="SD36" s="139"/>
      <c r="SE36" s="139"/>
      <c r="SF36" s="139"/>
      <c r="SG36" s="139"/>
      <c r="SH36" s="139"/>
      <c r="SI36" s="139"/>
      <c r="SJ36" s="139"/>
      <c r="SK36" s="139"/>
      <c r="SL36" s="139"/>
      <c r="SM36" s="139"/>
      <c r="SN36" s="139"/>
      <c r="SO36" s="139"/>
      <c r="SP36" s="139"/>
      <c r="SQ36" s="139"/>
      <c r="SR36" s="139"/>
      <c r="SS36" s="139"/>
      <c r="ST36" s="139"/>
      <c r="SU36" s="139"/>
      <c r="SV36" s="139"/>
      <c r="SW36" s="139"/>
      <c r="SX36" s="139"/>
      <c r="SY36" s="139"/>
      <c r="SZ36" s="139"/>
      <c r="TA36" s="139"/>
      <c r="TB36" s="139"/>
      <c r="TC36" s="139"/>
      <c r="TD36" s="139"/>
      <c r="TE36" s="139"/>
      <c r="TF36" s="139"/>
      <c r="TG36" s="139"/>
      <c r="TH36" s="139"/>
      <c r="TI36" s="139"/>
      <c r="TJ36" s="139"/>
      <c r="TK36" s="139"/>
      <c r="TL36" s="139"/>
      <c r="TM36" s="139"/>
      <c r="TN36" s="139"/>
      <c r="TO36" s="139"/>
      <c r="TP36" s="139"/>
      <c r="TQ36" s="139"/>
      <c r="TR36" s="139"/>
      <c r="TS36" s="139"/>
      <c r="TT36" s="139"/>
      <c r="TU36" s="139"/>
      <c r="TV36" s="139"/>
      <c r="TW36" s="139"/>
      <c r="TX36" s="139"/>
      <c r="TY36" s="139"/>
      <c r="TZ36" s="139"/>
      <c r="UA36" s="139"/>
      <c r="UB36" s="139"/>
      <c r="UC36" s="139"/>
      <c r="UD36" s="139"/>
      <c r="UE36" s="139"/>
      <c r="UF36" s="139"/>
      <c r="UG36" s="139"/>
      <c r="UH36" s="139"/>
      <c r="UI36" s="139"/>
      <c r="UJ36" s="139"/>
      <c r="UK36" s="139"/>
      <c r="UL36" s="139"/>
      <c r="UM36" s="139"/>
      <c r="UN36" s="139"/>
      <c r="UO36" s="139"/>
      <c r="UP36" s="139"/>
      <c r="UQ36" s="139"/>
      <c r="UR36" s="139"/>
      <c r="US36" s="139"/>
      <c r="UT36" s="139"/>
      <c r="UU36" s="139"/>
      <c r="UV36" s="139"/>
      <c r="UW36" s="139"/>
      <c r="UX36" s="139"/>
      <c r="UY36" s="139"/>
      <c r="UZ36" s="139"/>
      <c r="VA36" s="139"/>
      <c r="VB36" s="139"/>
      <c r="VC36" s="139"/>
      <c r="VD36" s="139"/>
      <c r="VE36" s="139"/>
      <c r="VF36" s="139"/>
      <c r="VG36" s="139"/>
      <c r="VH36" s="139"/>
      <c r="VI36" s="139"/>
      <c r="VJ36" s="139"/>
      <c r="VK36" s="139"/>
      <c r="VL36" s="139"/>
      <c r="VM36" s="139"/>
      <c r="VN36" s="139"/>
      <c r="VO36" s="139"/>
      <c r="VP36" s="139"/>
      <c r="VQ36" s="139"/>
      <c r="VR36" s="139"/>
      <c r="VS36" s="139"/>
      <c r="VT36" s="139"/>
      <c r="VU36" s="139"/>
      <c r="VV36" s="139"/>
      <c r="VW36" s="139"/>
      <c r="VX36" s="139"/>
      <c r="VY36" s="139"/>
      <c r="VZ36" s="139"/>
      <c r="WA36" s="139"/>
      <c r="WB36" s="139"/>
      <c r="WC36" s="139"/>
      <c r="WD36" s="139"/>
      <c r="WE36" s="139"/>
      <c r="WF36" s="139"/>
      <c r="WG36" s="139"/>
      <c r="WH36" s="139"/>
      <c r="WI36" s="139"/>
      <c r="WJ36" s="139"/>
      <c r="WK36" s="139"/>
      <c r="WL36" s="139"/>
      <c r="WM36" s="139"/>
      <c r="WN36" s="139"/>
      <c r="WO36" s="139"/>
      <c r="WP36" s="139"/>
      <c r="WQ36" s="139"/>
      <c r="WR36" s="139"/>
      <c r="WS36" s="139"/>
      <c r="WT36" s="139"/>
      <c r="WU36" s="139"/>
      <c r="WV36" s="139"/>
      <c r="WW36" s="139"/>
      <c r="WX36" s="139"/>
      <c r="WY36" s="139"/>
      <c r="WZ36" s="139"/>
      <c r="XA36" s="139"/>
      <c r="XB36" s="139"/>
      <c r="XC36" s="139"/>
      <c r="XD36" s="139"/>
      <c r="XE36" s="139"/>
      <c r="XF36" s="139"/>
      <c r="XG36" s="139"/>
      <c r="XH36" s="139"/>
      <c r="XI36" s="139"/>
      <c r="XJ36" s="139"/>
      <c r="XK36" s="139"/>
      <c r="XL36" s="139"/>
      <c r="XM36" s="139"/>
      <c r="XN36" s="139"/>
      <c r="XO36" s="139"/>
      <c r="XP36" s="139"/>
      <c r="XQ36" s="139"/>
      <c r="XR36" s="139"/>
      <c r="XS36" s="139"/>
      <c r="XT36" s="139"/>
      <c r="XU36" s="139"/>
      <c r="XV36" s="139"/>
      <c r="XW36" s="139"/>
      <c r="XX36" s="139"/>
      <c r="XY36" s="139"/>
      <c r="XZ36" s="139"/>
      <c r="YA36" s="139"/>
      <c r="YB36" s="139"/>
      <c r="YC36" s="139"/>
      <c r="YD36" s="139"/>
      <c r="YE36" s="139"/>
      <c r="YF36" s="139"/>
      <c r="YG36" s="139"/>
      <c r="YH36" s="139"/>
      <c r="YI36" s="139"/>
      <c r="YJ36" s="139"/>
      <c r="YK36" s="139"/>
      <c r="YL36" s="139"/>
      <c r="YM36" s="139"/>
      <c r="YN36" s="139"/>
      <c r="YO36" s="139"/>
      <c r="YP36" s="139"/>
      <c r="YQ36" s="139"/>
      <c r="YR36" s="139"/>
      <c r="YS36" s="139"/>
      <c r="YT36" s="139"/>
      <c r="YU36" s="139"/>
      <c r="YV36" s="139"/>
      <c r="YW36" s="139"/>
      <c r="YX36" s="139"/>
      <c r="YY36" s="139"/>
      <c r="YZ36" s="139"/>
      <c r="ZA36" s="139"/>
      <c r="ZB36" s="139"/>
      <c r="ZC36" s="139"/>
      <c r="ZD36" s="139"/>
      <c r="ZE36" s="139"/>
      <c r="ZF36" s="139"/>
      <c r="ZG36" s="139"/>
      <c r="ZH36" s="139"/>
      <c r="ZI36" s="139"/>
      <c r="ZJ36" s="139"/>
      <c r="ZK36" s="139"/>
      <c r="ZL36" s="139"/>
      <c r="ZM36" s="139"/>
      <c r="ZN36" s="139"/>
      <c r="ZO36" s="139"/>
      <c r="ZP36" s="139"/>
      <c r="ZQ36" s="139"/>
      <c r="ZR36" s="139"/>
      <c r="ZS36" s="139"/>
      <c r="ZT36" s="139"/>
      <c r="ZU36" s="139"/>
      <c r="ZV36" s="139"/>
      <c r="ZW36" s="139"/>
      <c r="ZX36" s="139"/>
      <c r="ZY36" s="139"/>
      <c r="ZZ36" s="139"/>
      <c r="AAA36" s="139"/>
      <c r="AAB36" s="139"/>
      <c r="AAC36" s="139"/>
      <c r="AAD36" s="139"/>
      <c r="AAE36" s="139"/>
      <c r="AAF36" s="139"/>
      <c r="AAG36" s="139"/>
      <c r="AAH36" s="139"/>
      <c r="AAI36" s="139"/>
      <c r="AAJ36" s="139"/>
      <c r="AAK36" s="139"/>
      <c r="AAL36" s="139"/>
      <c r="AAM36" s="139"/>
      <c r="AAN36" s="139"/>
      <c r="AAO36" s="139"/>
      <c r="AAP36" s="139"/>
      <c r="AAQ36" s="139"/>
      <c r="AAR36" s="139"/>
      <c r="AAS36" s="139"/>
      <c r="AAT36" s="139"/>
      <c r="AAU36" s="139"/>
      <c r="AAV36" s="139"/>
      <c r="AAW36" s="139"/>
      <c r="AAX36" s="139"/>
      <c r="AAY36" s="139"/>
      <c r="AAZ36" s="139"/>
      <c r="ABA36" s="139"/>
      <c r="ABB36" s="139"/>
      <c r="ABC36" s="139"/>
      <c r="ABD36" s="139"/>
      <c r="ABE36" s="139"/>
      <c r="ABF36" s="139"/>
      <c r="ABG36" s="139"/>
      <c r="ABH36" s="139"/>
      <c r="ABI36" s="139"/>
      <c r="ABJ36" s="139"/>
      <c r="ABK36" s="139"/>
      <c r="ABL36" s="139"/>
      <c r="ABM36" s="139"/>
      <c r="ABN36" s="139"/>
      <c r="ABO36" s="139"/>
      <c r="ABP36" s="139"/>
      <c r="ABQ36" s="139"/>
      <c r="ABR36" s="139"/>
      <c r="ABS36" s="139"/>
      <c r="ABT36" s="139"/>
      <c r="ABU36" s="139"/>
      <c r="ABV36" s="139"/>
      <c r="ABW36" s="139"/>
      <c r="ABX36" s="139"/>
      <c r="ABY36" s="139"/>
      <c r="ABZ36" s="139"/>
      <c r="ACA36" s="139"/>
      <c r="ACB36" s="139"/>
      <c r="ACC36" s="139"/>
      <c r="ACD36" s="139"/>
      <c r="ACE36" s="139"/>
      <c r="ACF36" s="139"/>
      <c r="ACG36" s="139"/>
      <c r="ACH36" s="139"/>
      <c r="ACI36" s="139"/>
      <c r="ACJ36" s="139"/>
      <c r="ACK36" s="139"/>
      <c r="ACL36" s="139"/>
      <c r="ACM36" s="139"/>
      <c r="ACN36" s="139"/>
      <c r="ACO36" s="139"/>
      <c r="ACP36" s="139"/>
      <c r="ACQ36" s="139"/>
      <c r="ACR36" s="139"/>
      <c r="ACS36" s="139"/>
      <c r="ACT36" s="139"/>
      <c r="ACU36" s="139"/>
      <c r="ACV36" s="139"/>
      <c r="ACW36" s="139"/>
      <c r="ACX36" s="139"/>
      <c r="ACY36" s="139"/>
      <c r="ACZ36" s="139"/>
      <c r="ADA36" s="139"/>
      <c r="ADB36" s="139"/>
      <c r="ADC36" s="139"/>
      <c r="ADD36" s="139"/>
      <c r="ADE36" s="139"/>
      <c r="ADF36" s="139"/>
      <c r="ADG36" s="139"/>
      <c r="ADH36" s="139"/>
      <c r="ADI36" s="139"/>
      <c r="ADJ36" s="139"/>
      <c r="ADK36" s="139"/>
      <c r="ADL36" s="139"/>
      <c r="ADM36" s="139"/>
      <c r="ADN36" s="139"/>
      <c r="ADO36" s="139"/>
      <c r="ADP36" s="139"/>
      <c r="ADQ36" s="139"/>
      <c r="ADR36" s="139"/>
      <c r="ADS36" s="139"/>
      <c r="ADT36" s="139"/>
      <c r="ADU36" s="139"/>
      <c r="ADV36" s="139"/>
      <c r="ADW36" s="139"/>
      <c r="ADX36" s="139"/>
      <c r="ADY36" s="139"/>
      <c r="ADZ36" s="139"/>
      <c r="AEA36" s="139"/>
      <c r="AEB36" s="139"/>
      <c r="AEC36" s="139"/>
      <c r="AED36" s="139"/>
      <c r="AEE36" s="139"/>
      <c r="AEF36" s="139"/>
      <c r="AEG36" s="139"/>
      <c r="AEH36" s="139"/>
      <c r="AEI36" s="139"/>
      <c r="AEJ36" s="139"/>
      <c r="AEK36" s="139"/>
      <c r="AEL36" s="139"/>
      <c r="AEM36" s="139"/>
      <c r="AEN36" s="139"/>
      <c r="AEO36" s="139"/>
      <c r="AEP36" s="139"/>
      <c r="AEQ36" s="139"/>
      <c r="AER36" s="139"/>
      <c r="AES36" s="139"/>
      <c r="AET36" s="139"/>
      <c r="AEU36" s="139"/>
      <c r="AEV36" s="139"/>
      <c r="AEW36" s="139"/>
      <c r="AEX36" s="139"/>
      <c r="AEY36" s="139"/>
      <c r="AEZ36" s="139"/>
      <c r="AFA36" s="139"/>
      <c r="AFB36" s="139"/>
      <c r="AFC36" s="139"/>
      <c r="AFD36" s="139"/>
      <c r="AFE36" s="139"/>
      <c r="AFF36" s="139"/>
      <c r="AFG36" s="139"/>
      <c r="AFH36" s="139"/>
      <c r="AFI36" s="139"/>
      <c r="AFJ36" s="139"/>
      <c r="AFK36" s="139"/>
      <c r="AFL36" s="139"/>
      <c r="AFM36" s="139"/>
      <c r="AFN36" s="139"/>
      <c r="AFO36" s="139"/>
      <c r="AFP36" s="139"/>
      <c r="AFQ36" s="139"/>
      <c r="AFR36" s="139"/>
      <c r="AFS36" s="139"/>
      <c r="AFT36" s="139"/>
      <c r="AFU36" s="139"/>
      <c r="AFV36" s="139"/>
      <c r="AFW36" s="139"/>
      <c r="AFX36" s="139"/>
      <c r="AFY36" s="139"/>
      <c r="AFZ36" s="139"/>
      <c r="AGA36" s="139"/>
      <c r="AGB36" s="139"/>
      <c r="AGC36" s="139"/>
      <c r="AGD36" s="139"/>
      <c r="AGE36" s="139"/>
      <c r="AGF36" s="139"/>
      <c r="AGG36" s="139"/>
      <c r="AGH36" s="139"/>
      <c r="AGI36" s="139"/>
      <c r="AGJ36" s="139"/>
      <c r="AGK36" s="139"/>
      <c r="AGL36" s="139"/>
      <c r="AGM36" s="139"/>
      <c r="AGN36" s="139"/>
      <c r="AGO36" s="139"/>
      <c r="AGP36" s="139"/>
      <c r="AGQ36" s="139"/>
      <c r="AGR36" s="139"/>
      <c r="AGS36" s="139"/>
      <c r="AGT36" s="139"/>
      <c r="AGU36" s="139"/>
      <c r="AGV36" s="139"/>
      <c r="AGW36" s="139"/>
      <c r="AGX36" s="139"/>
      <c r="AGY36" s="139"/>
      <c r="AGZ36" s="139"/>
      <c r="AHA36" s="139"/>
      <c r="AHB36" s="139"/>
      <c r="AHC36" s="139"/>
      <c r="AHD36" s="139"/>
      <c r="AHE36" s="139"/>
      <c r="AHF36" s="139"/>
      <c r="AHG36" s="139"/>
      <c r="AHH36" s="139"/>
      <c r="AHI36" s="139"/>
      <c r="AHJ36" s="139"/>
      <c r="AHK36" s="139"/>
      <c r="AHL36" s="139"/>
      <c r="AHM36" s="139"/>
      <c r="AHN36" s="139"/>
      <c r="AHO36" s="139"/>
      <c r="AHP36" s="139"/>
      <c r="AHQ36" s="139"/>
      <c r="AHR36" s="139"/>
      <c r="AHS36" s="139"/>
      <c r="AHT36" s="139"/>
      <c r="AHU36" s="139"/>
      <c r="AHV36" s="139"/>
      <c r="AHW36" s="139"/>
      <c r="AHX36" s="139"/>
      <c r="AHY36" s="139"/>
      <c r="AHZ36" s="139"/>
      <c r="AIA36" s="139"/>
      <c r="AIB36" s="139"/>
      <c r="AIC36" s="139"/>
      <c r="AID36" s="139"/>
      <c r="AIE36" s="139"/>
      <c r="AIF36" s="139"/>
      <c r="AIG36" s="139"/>
      <c r="AIH36" s="139"/>
      <c r="AII36" s="139"/>
      <c r="AIJ36" s="139"/>
      <c r="AIK36" s="139"/>
      <c r="AIL36" s="139"/>
      <c r="AIM36" s="139"/>
      <c r="AIN36" s="139"/>
      <c r="AIO36" s="139"/>
      <c r="AIP36" s="139"/>
      <c r="AIQ36" s="139"/>
      <c r="AIR36" s="139"/>
      <c r="AIS36" s="139"/>
      <c r="AIT36" s="139"/>
      <c r="AIU36" s="139"/>
      <c r="AIV36" s="139"/>
      <c r="AIW36" s="139"/>
      <c r="AIX36" s="139"/>
      <c r="AIY36" s="139"/>
      <c r="AIZ36" s="139"/>
      <c r="AJA36" s="139"/>
      <c r="AJB36" s="139"/>
      <c r="AJC36" s="139"/>
      <c r="AJD36" s="139"/>
      <c r="AJE36" s="139"/>
      <c r="AJF36" s="139"/>
      <c r="AJG36" s="139"/>
      <c r="AJH36" s="139"/>
      <c r="AJI36" s="139"/>
      <c r="AJJ36" s="139"/>
      <c r="AJK36" s="139"/>
      <c r="AJL36" s="139"/>
      <c r="AJM36" s="139"/>
      <c r="AJN36" s="139"/>
      <c r="AJO36" s="139"/>
      <c r="AJP36" s="139"/>
      <c r="AJQ36" s="139"/>
      <c r="AJR36" s="139"/>
      <c r="AJS36" s="139"/>
      <c r="AJT36" s="139"/>
      <c r="AJU36" s="139"/>
      <c r="AJV36" s="139"/>
      <c r="AJW36" s="139"/>
      <c r="AJX36" s="139"/>
      <c r="AJY36" s="139"/>
      <c r="AJZ36" s="139"/>
      <c r="AKA36" s="139"/>
      <c r="AKB36" s="139"/>
      <c r="AKC36" s="139"/>
      <c r="AKD36" s="139"/>
      <c r="AKE36" s="139"/>
      <c r="AKF36" s="139"/>
      <c r="AKG36" s="139"/>
      <c r="AKH36" s="139"/>
      <c r="AKI36" s="139"/>
      <c r="AKJ36" s="139"/>
      <c r="AKK36" s="139"/>
      <c r="AKL36" s="139"/>
      <c r="AKM36" s="139"/>
      <c r="AKN36" s="139"/>
      <c r="AKO36" s="139"/>
      <c r="AKP36" s="139"/>
      <c r="AKQ36" s="139"/>
      <c r="AKR36" s="139"/>
      <c r="AKS36" s="139"/>
      <c r="AKT36" s="139"/>
      <c r="AKU36" s="139"/>
      <c r="AKV36" s="139"/>
      <c r="AKW36" s="139"/>
      <c r="AKX36" s="139"/>
      <c r="AKY36" s="139"/>
      <c r="AKZ36" s="139"/>
      <c r="ALA36" s="139"/>
      <c r="ALB36" s="139"/>
      <c r="ALC36" s="139"/>
      <c r="ALD36" s="139"/>
      <c r="ALE36" s="139"/>
      <c r="ALF36" s="139"/>
      <c r="ALG36" s="139"/>
      <c r="ALH36" s="139"/>
      <c r="ALI36" s="139"/>
      <c r="ALJ36" s="139"/>
      <c r="ALK36" s="139"/>
      <c r="ALL36" s="139"/>
      <c r="ALM36" s="139"/>
      <c r="ALN36" s="139"/>
      <c r="ALO36" s="139"/>
      <c r="ALP36" s="139"/>
      <c r="ALQ36" s="139"/>
      <c r="ALR36" s="139"/>
      <c r="ALS36" s="139"/>
      <c r="ALT36" s="139"/>
      <c r="ALU36" s="139"/>
      <c r="ALV36" s="139"/>
      <c r="ALW36" s="139"/>
      <c r="ALX36" s="139"/>
      <c r="ALY36" s="139"/>
      <c r="ALZ36" s="139"/>
      <c r="AMA36" s="139"/>
      <c r="AMB36" s="139"/>
      <c r="AMC36" s="139"/>
      <c r="AMD36" s="139"/>
      <c r="AME36" s="139"/>
      <c r="AMF36" s="139"/>
      <c r="AMG36" s="139"/>
      <c r="AMH36" s="139"/>
      <c r="AMI36" s="139"/>
      <c r="AMJ36" s="139"/>
      <c r="AMK36" s="139"/>
      <c r="AML36" s="139"/>
      <c r="AMM36" s="139"/>
      <c r="AMN36" s="139"/>
      <c r="AMO36" s="139"/>
      <c r="AMP36" s="139"/>
      <c r="AMQ36" s="139"/>
      <c r="AMR36" s="139"/>
      <c r="AMS36" s="139"/>
      <c r="AMT36" s="139"/>
      <c r="AMU36" s="139"/>
      <c r="AMV36" s="139"/>
      <c r="AMW36" s="139"/>
      <c r="AMX36" s="139"/>
      <c r="AMY36" s="139"/>
      <c r="AMZ36" s="139"/>
      <c r="ANA36" s="139"/>
      <c r="ANB36" s="139"/>
      <c r="ANC36" s="139"/>
      <c r="AND36" s="139"/>
      <c r="ANE36" s="139"/>
      <c r="ANF36" s="139"/>
      <c r="ANG36" s="139"/>
      <c r="ANH36" s="139"/>
      <c r="ANI36" s="139"/>
      <c r="ANJ36" s="139"/>
      <c r="ANK36" s="139"/>
      <c r="ANL36" s="139"/>
      <c r="ANM36" s="139"/>
      <c r="ANN36" s="139"/>
      <c r="ANO36" s="139"/>
      <c r="ANP36" s="139"/>
      <c r="ANQ36" s="139"/>
      <c r="ANR36" s="139"/>
      <c r="ANS36" s="139"/>
      <c r="ANT36" s="139"/>
      <c r="ANU36" s="139"/>
      <c r="ANV36" s="139"/>
      <c r="ANW36" s="139"/>
      <c r="ANX36" s="139"/>
      <c r="ANY36" s="139"/>
      <c r="ANZ36" s="139"/>
      <c r="AOA36" s="139"/>
      <c r="AOB36" s="139"/>
      <c r="AOC36" s="139"/>
      <c r="AOD36" s="139"/>
      <c r="AOE36" s="139"/>
      <c r="AOF36" s="139"/>
      <c r="AOG36" s="139"/>
      <c r="AOH36" s="139"/>
      <c r="AOI36" s="139"/>
      <c r="AOJ36" s="139"/>
      <c r="AOK36" s="139"/>
      <c r="AOL36" s="139"/>
      <c r="AOM36" s="139"/>
      <c r="AON36" s="139"/>
      <c r="AOO36" s="139"/>
      <c r="AOP36" s="139"/>
      <c r="AOQ36" s="139"/>
      <c r="AOR36" s="139"/>
      <c r="AOS36" s="139"/>
      <c r="AOT36" s="139"/>
      <c r="AOU36" s="139"/>
      <c r="AOV36" s="139"/>
      <c r="AOW36" s="139"/>
      <c r="AOX36" s="139"/>
      <c r="AOY36" s="139"/>
      <c r="AOZ36" s="139"/>
      <c r="APA36" s="139"/>
      <c r="APB36" s="139"/>
      <c r="APC36" s="139"/>
      <c r="APD36" s="139"/>
      <c r="APE36" s="139"/>
      <c r="APF36" s="139"/>
      <c r="APG36" s="139"/>
      <c r="APH36" s="139"/>
      <c r="API36" s="139"/>
      <c r="APJ36" s="139"/>
      <c r="APK36" s="139"/>
      <c r="APL36" s="139"/>
      <c r="APM36" s="139"/>
      <c r="APN36" s="139"/>
      <c r="APO36" s="139"/>
      <c r="APP36" s="139"/>
      <c r="APQ36" s="139"/>
      <c r="APR36" s="139"/>
      <c r="APS36" s="139"/>
      <c r="APT36" s="139"/>
      <c r="APU36" s="139"/>
      <c r="APV36" s="139"/>
      <c r="APW36" s="139"/>
      <c r="APX36" s="139"/>
      <c r="APY36" s="139"/>
      <c r="APZ36" s="139"/>
      <c r="AQA36" s="139"/>
      <c r="AQB36" s="139"/>
      <c r="AQC36" s="139"/>
      <c r="AQD36" s="139"/>
      <c r="AQE36" s="139"/>
      <c r="AQF36" s="139"/>
      <c r="AQG36" s="139"/>
      <c r="AQH36" s="139"/>
      <c r="AQI36" s="139"/>
      <c r="AQJ36" s="139"/>
      <c r="AQK36" s="139"/>
      <c r="AQL36" s="139"/>
      <c r="AQM36" s="139"/>
      <c r="AQN36" s="139"/>
      <c r="AQO36" s="139"/>
      <c r="AQP36" s="139"/>
      <c r="AQQ36" s="139"/>
      <c r="AQR36" s="139"/>
      <c r="AQS36" s="139"/>
      <c r="AQT36" s="139"/>
      <c r="AQU36" s="139"/>
      <c r="AQV36" s="139"/>
      <c r="AQW36" s="139"/>
      <c r="AQX36" s="139"/>
      <c r="AQY36" s="139"/>
      <c r="AQZ36" s="139"/>
      <c r="ARA36" s="139"/>
      <c r="ARB36" s="139"/>
      <c r="ARC36" s="139"/>
      <c r="ARD36" s="139"/>
      <c r="ARE36" s="139"/>
      <c r="ARF36" s="139"/>
      <c r="ARG36" s="139"/>
      <c r="ARH36" s="139"/>
      <c r="ARI36" s="139"/>
      <c r="ARJ36" s="139"/>
      <c r="ARK36" s="139"/>
      <c r="ARL36" s="139"/>
      <c r="ARM36" s="139"/>
      <c r="ARN36" s="139"/>
      <c r="ARO36" s="139"/>
      <c r="ARP36" s="139"/>
      <c r="ARQ36" s="139"/>
      <c r="ARR36" s="139"/>
      <c r="ARS36" s="139"/>
      <c r="ART36" s="139"/>
      <c r="ARU36" s="139"/>
      <c r="ARV36" s="139"/>
      <c r="ARW36" s="139"/>
      <c r="ARX36" s="139"/>
      <c r="ARY36" s="139"/>
      <c r="ARZ36" s="139"/>
      <c r="ASA36" s="139"/>
      <c r="ASB36" s="139"/>
      <c r="ASC36" s="139"/>
      <c r="ASD36" s="139"/>
      <c r="ASE36" s="139"/>
      <c r="ASF36" s="139"/>
      <c r="ASG36" s="139"/>
      <c r="ASH36" s="139"/>
      <c r="ASI36" s="139"/>
      <c r="ASJ36" s="139"/>
      <c r="ASK36" s="139"/>
      <c r="ASL36" s="139"/>
      <c r="ASM36" s="139"/>
      <c r="ASN36" s="139"/>
      <c r="ASO36" s="139"/>
      <c r="ASP36" s="139"/>
      <c r="ASQ36" s="139"/>
      <c r="ASR36" s="139"/>
      <c r="ASS36" s="139"/>
      <c r="AST36" s="139"/>
      <c r="ASU36" s="139"/>
      <c r="ASV36" s="139"/>
      <c r="ASW36" s="139"/>
      <c r="ASX36" s="139"/>
      <c r="ASY36" s="139"/>
      <c r="ASZ36" s="139"/>
      <c r="ATA36" s="139"/>
      <c r="ATB36" s="139"/>
      <c r="ATC36" s="139"/>
      <c r="ATD36" s="139"/>
      <c r="ATE36" s="139"/>
      <c r="ATF36" s="139"/>
      <c r="ATG36" s="139"/>
      <c r="ATH36" s="139"/>
      <c r="ATI36" s="139"/>
      <c r="ATJ36" s="139"/>
      <c r="ATK36" s="139"/>
      <c r="ATL36" s="139"/>
      <c r="ATM36" s="139"/>
      <c r="ATN36" s="139"/>
      <c r="ATO36" s="139"/>
      <c r="ATP36" s="139"/>
      <c r="ATQ36" s="139"/>
      <c r="ATR36" s="139"/>
      <c r="ATS36" s="139"/>
      <c r="ATT36" s="139"/>
      <c r="ATU36" s="139"/>
      <c r="ATV36" s="139"/>
      <c r="ATW36" s="139"/>
      <c r="ATX36" s="139"/>
      <c r="ATY36" s="139"/>
      <c r="ATZ36" s="139"/>
      <c r="AUA36" s="139"/>
      <c r="AUB36" s="139"/>
      <c r="AUC36" s="139"/>
      <c r="AUD36" s="139"/>
      <c r="AUE36" s="139"/>
      <c r="AUF36" s="139"/>
      <c r="AUG36" s="139"/>
      <c r="AUH36" s="139"/>
      <c r="AUI36" s="139"/>
      <c r="AUJ36" s="139"/>
      <c r="AUK36" s="139"/>
      <c r="AUL36" s="139"/>
      <c r="AUM36" s="139"/>
      <c r="AUN36" s="139"/>
      <c r="AUO36" s="139"/>
      <c r="AUP36" s="139"/>
      <c r="AUQ36" s="139"/>
      <c r="AUR36" s="139"/>
      <c r="AUS36" s="139"/>
      <c r="AUT36" s="139"/>
      <c r="AUU36" s="139"/>
      <c r="AUV36" s="139"/>
      <c r="AUW36" s="139"/>
      <c r="AUX36" s="139"/>
      <c r="AUY36" s="139"/>
      <c r="AUZ36" s="139"/>
      <c r="AVA36" s="139"/>
      <c r="AVB36" s="139"/>
      <c r="AVC36" s="139"/>
      <c r="AVD36" s="139"/>
      <c r="AVE36" s="139"/>
      <c r="AVF36" s="139"/>
      <c r="AVG36" s="139"/>
      <c r="AVH36" s="139"/>
      <c r="AVI36" s="139"/>
      <c r="AVJ36" s="139"/>
      <c r="AVK36" s="139"/>
      <c r="AVL36" s="139"/>
      <c r="AVM36" s="139"/>
      <c r="AVN36" s="139"/>
      <c r="AVO36" s="139"/>
      <c r="AVP36" s="139"/>
      <c r="AVQ36" s="139"/>
      <c r="AVR36" s="139"/>
      <c r="AVS36" s="139"/>
      <c r="AVT36" s="139"/>
      <c r="AVU36" s="139"/>
      <c r="AVV36" s="139"/>
      <c r="AVW36" s="139"/>
      <c r="AVX36" s="139"/>
      <c r="AVY36" s="139"/>
      <c r="AVZ36" s="139"/>
      <c r="AWA36" s="139"/>
      <c r="AWB36" s="139"/>
      <c r="AWC36" s="139"/>
      <c r="AWD36" s="139"/>
      <c r="AWE36" s="139"/>
      <c r="AWF36" s="139"/>
      <c r="AWG36" s="139"/>
      <c r="AWH36" s="139"/>
      <c r="AWI36" s="139"/>
      <c r="AWJ36" s="139"/>
      <c r="AWK36" s="139"/>
      <c r="AWL36" s="139"/>
      <c r="AWM36" s="139"/>
      <c r="AWN36" s="139"/>
      <c r="AWO36" s="139"/>
      <c r="AWP36" s="139"/>
      <c r="AWQ36" s="139"/>
      <c r="AWR36" s="139"/>
      <c r="AWS36" s="139"/>
      <c r="AWT36" s="139"/>
      <c r="AWU36" s="139"/>
      <c r="AWV36" s="139"/>
      <c r="AWW36" s="139"/>
      <c r="AWX36" s="139"/>
      <c r="AWY36" s="139"/>
      <c r="AWZ36" s="139"/>
      <c r="AXA36" s="139"/>
      <c r="AXB36" s="139"/>
      <c r="AXC36" s="139"/>
      <c r="AXD36" s="139"/>
      <c r="AXE36" s="139"/>
      <c r="AXF36" s="139"/>
      <c r="AXG36" s="139"/>
      <c r="AXH36" s="139"/>
      <c r="AXI36" s="139"/>
      <c r="AXJ36" s="139"/>
      <c r="AXK36" s="139"/>
      <c r="AXL36" s="139"/>
      <c r="AXM36" s="139"/>
      <c r="AXN36" s="139"/>
      <c r="AXO36" s="139"/>
      <c r="AXP36" s="139"/>
      <c r="AXQ36" s="139"/>
      <c r="AXR36" s="139"/>
      <c r="AXS36" s="139"/>
      <c r="AXT36" s="139"/>
      <c r="AXU36" s="139"/>
      <c r="AXV36" s="139"/>
      <c r="AXW36" s="139"/>
      <c r="AXX36" s="139"/>
      <c r="AXY36" s="139"/>
      <c r="AXZ36" s="139"/>
      <c r="AYA36" s="139"/>
      <c r="AYB36" s="139"/>
      <c r="AYC36" s="139"/>
      <c r="AYD36" s="139"/>
      <c r="AYE36" s="139"/>
      <c r="AYF36" s="139"/>
      <c r="AYG36" s="139"/>
      <c r="AYH36" s="139"/>
      <c r="AYI36" s="139"/>
      <c r="AYJ36" s="139"/>
      <c r="AYK36" s="139"/>
      <c r="AYL36" s="139"/>
      <c r="AYM36" s="139"/>
      <c r="AYN36" s="139"/>
      <c r="AYO36" s="139"/>
      <c r="AYP36" s="139"/>
      <c r="AYQ36" s="139"/>
      <c r="AYR36" s="139"/>
      <c r="AYS36" s="139"/>
      <c r="AYT36" s="139"/>
      <c r="AYU36" s="139"/>
      <c r="AYV36" s="139"/>
      <c r="AYW36" s="139"/>
      <c r="AYX36" s="139"/>
      <c r="AYY36" s="139"/>
      <c r="AYZ36" s="139"/>
      <c r="AZA36" s="139"/>
      <c r="AZB36" s="139"/>
      <c r="AZC36" s="139"/>
      <c r="AZD36" s="139"/>
      <c r="AZE36" s="139"/>
      <c r="AZF36" s="139"/>
      <c r="AZG36" s="139"/>
      <c r="AZH36" s="139"/>
      <c r="AZI36" s="139"/>
      <c r="AZJ36" s="139"/>
      <c r="AZK36" s="139"/>
      <c r="AZL36" s="139"/>
      <c r="AZM36" s="139"/>
      <c r="AZN36" s="139"/>
      <c r="AZO36" s="139"/>
      <c r="AZP36" s="139"/>
      <c r="AZQ36" s="139"/>
      <c r="AZR36" s="139"/>
      <c r="AZS36" s="139"/>
      <c r="AZT36" s="139"/>
      <c r="AZU36" s="139"/>
      <c r="AZV36" s="139"/>
      <c r="AZW36" s="139"/>
      <c r="AZX36" s="139"/>
      <c r="AZY36" s="139"/>
      <c r="AZZ36" s="139"/>
      <c r="BAA36" s="139"/>
      <c r="BAB36" s="139"/>
      <c r="BAC36" s="139"/>
      <c r="BAD36" s="139"/>
      <c r="BAE36" s="139"/>
      <c r="BAF36" s="139"/>
      <c r="BAG36" s="139"/>
      <c r="BAH36" s="139"/>
      <c r="BAI36" s="139"/>
      <c r="BAJ36" s="139"/>
      <c r="BAK36" s="139"/>
      <c r="BAL36" s="139"/>
      <c r="BAM36" s="139"/>
      <c r="BAN36" s="139"/>
      <c r="BAO36" s="139"/>
      <c r="BAP36" s="139"/>
      <c r="BAQ36" s="139"/>
      <c r="BAR36" s="139"/>
      <c r="BAS36" s="139"/>
      <c r="BAT36" s="139"/>
      <c r="BAU36" s="139"/>
      <c r="BAV36" s="139"/>
      <c r="BAW36" s="139"/>
      <c r="BAX36" s="139"/>
      <c r="BAY36" s="139"/>
      <c r="BAZ36" s="139"/>
      <c r="BBA36" s="139"/>
      <c r="BBB36" s="139"/>
      <c r="BBC36" s="139"/>
      <c r="BBD36" s="139"/>
      <c r="BBE36" s="139"/>
      <c r="BBF36" s="139"/>
      <c r="BBG36" s="139"/>
      <c r="BBH36" s="139"/>
      <c r="BBI36" s="139"/>
      <c r="BBJ36" s="139"/>
      <c r="BBK36" s="139"/>
      <c r="BBL36" s="139"/>
      <c r="BBM36" s="139"/>
      <c r="BBN36" s="139"/>
      <c r="BBO36" s="139"/>
      <c r="BBP36" s="139"/>
      <c r="BBQ36" s="139"/>
      <c r="BBR36" s="139"/>
      <c r="BBS36" s="139"/>
      <c r="BBT36" s="139"/>
      <c r="BBU36" s="139"/>
      <c r="BBV36" s="139"/>
      <c r="BBW36" s="139"/>
      <c r="BBX36" s="139"/>
      <c r="BBY36" s="139"/>
      <c r="BBZ36" s="139"/>
      <c r="BCA36" s="139"/>
      <c r="BCB36" s="139"/>
      <c r="BCC36" s="139"/>
      <c r="BCD36" s="139"/>
      <c r="BCE36" s="139"/>
      <c r="BCF36" s="139"/>
      <c r="BCG36" s="139"/>
      <c r="BCH36" s="139"/>
      <c r="BCI36" s="139"/>
      <c r="BCJ36" s="139"/>
      <c r="BCK36" s="139"/>
      <c r="BCL36" s="139"/>
      <c r="BCM36" s="139"/>
      <c r="BCN36" s="139"/>
      <c r="BCO36" s="139"/>
      <c r="BCP36" s="139"/>
      <c r="BCQ36" s="139"/>
      <c r="BCR36" s="139"/>
      <c r="BCS36" s="139"/>
      <c r="BCT36" s="139"/>
      <c r="BCU36" s="139"/>
      <c r="BCV36" s="139"/>
      <c r="BCW36" s="139"/>
      <c r="BCX36" s="139"/>
      <c r="BCY36" s="139"/>
      <c r="BCZ36" s="139"/>
      <c r="BDA36" s="139"/>
      <c r="BDB36" s="139"/>
      <c r="BDC36" s="139"/>
      <c r="BDD36" s="139"/>
      <c r="BDE36" s="139"/>
      <c r="BDF36" s="139"/>
      <c r="BDG36" s="139"/>
      <c r="BDH36" s="139"/>
      <c r="BDI36" s="139"/>
      <c r="BDJ36" s="139"/>
      <c r="BDK36" s="139"/>
      <c r="BDL36" s="139"/>
      <c r="BDM36" s="139"/>
      <c r="BDN36" s="139"/>
      <c r="BDO36" s="139"/>
      <c r="BDP36" s="139"/>
      <c r="BDQ36" s="139"/>
      <c r="BDR36" s="139"/>
      <c r="BDS36" s="139"/>
      <c r="BDT36" s="139"/>
      <c r="BDU36" s="139"/>
      <c r="BDV36" s="139"/>
      <c r="BDW36" s="139"/>
      <c r="BDX36" s="139"/>
      <c r="BDY36" s="139"/>
      <c r="BDZ36" s="139"/>
      <c r="BEA36" s="139"/>
      <c r="BEB36" s="139"/>
      <c r="BEC36" s="139"/>
      <c r="BED36" s="139"/>
      <c r="BEE36" s="139"/>
      <c r="BEF36" s="139"/>
      <c r="BEG36" s="139"/>
      <c r="BEH36" s="139"/>
      <c r="BEI36" s="139"/>
      <c r="BEJ36" s="139"/>
      <c r="BEK36" s="139"/>
      <c r="BEL36" s="139"/>
      <c r="BEM36" s="139"/>
      <c r="BEN36" s="139"/>
      <c r="BEO36" s="139"/>
      <c r="BEP36" s="139"/>
      <c r="BEQ36" s="139"/>
      <c r="BER36" s="139"/>
      <c r="BES36" s="139"/>
      <c r="BET36" s="139"/>
      <c r="BEU36" s="139"/>
      <c r="BEV36" s="139"/>
      <c r="BEW36" s="139"/>
      <c r="BEX36" s="139"/>
      <c r="BEY36" s="139"/>
      <c r="BEZ36" s="139"/>
      <c r="BFA36" s="139"/>
      <c r="BFB36" s="139"/>
      <c r="BFC36" s="139"/>
      <c r="BFD36" s="139"/>
      <c r="BFE36" s="139"/>
      <c r="BFF36" s="139"/>
      <c r="BFG36" s="139"/>
      <c r="BFH36" s="139"/>
      <c r="BFI36" s="139"/>
      <c r="BFJ36" s="139"/>
      <c r="BFK36" s="139"/>
      <c r="BFL36" s="139"/>
      <c r="BFM36" s="139"/>
      <c r="BFN36" s="139"/>
      <c r="BFO36" s="139"/>
      <c r="BFP36" s="139"/>
      <c r="BFQ36" s="139"/>
      <c r="BFR36" s="139"/>
      <c r="BFS36" s="139"/>
      <c r="BFT36" s="139"/>
      <c r="BFU36" s="139"/>
      <c r="BFV36" s="139"/>
      <c r="BFW36" s="139"/>
      <c r="BFX36" s="139"/>
      <c r="BFY36" s="139"/>
      <c r="BFZ36" s="139"/>
      <c r="BGA36" s="139"/>
      <c r="BGB36" s="139"/>
      <c r="BGC36" s="139"/>
      <c r="BGD36" s="139"/>
      <c r="BGE36" s="139"/>
      <c r="BGF36" s="139"/>
      <c r="BGG36" s="139"/>
      <c r="BGH36" s="139"/>
      <c r="BGI36" s="139"/>
      <c r="BGJ36" s="139"/>
      <c r="BGK36" s="139"/>
      <c r="BGL36" s="139"/>
      <c r="BGM36" s="139"/>
      <c r="BGN36" s="139"/>
      <c r="BGO36" s="139"/>
      <c r="BGP36" s="139"/>
      <c r="BGQ36" s="139"/>
      <c r="BGR36" s="139"/>
      <c r="BGS36" s="139"/>
      <c r="BGT36" s="139"/>
      <c r="BGU36" s="139"/>
      <c r="BGV36" s="139"/>
      <c r="BGW36" s="139"/>
      <c r="BGX36" s="139"/>
      <c r="BGY36" s="139"/>
      <c r="BGZ36" s="139"/>
      <c r="BHA36" s="139"/>
      <c r="BHB36" s="139"/>
      <c r="BHC36" s="139"/>
      <c r="BHD36" s="139"/>
      <c r="BHE36" s="139"/>
      <c r="BHF36" s="139"/>
      <c r="BHG36" s="139"/>
      <c r="BHH36" s="139"/>
      <c r="BHI36" s="139"/>
      <c r="BHJ36" s="139"/>
      <c r="BHK36" s="139"/>
      <c r="BHL36" s="139"/>
      <c r="BHM36" s="139"/>
      <c r="BHN36" s="139"/>
      <c r="BHO36" s="139"/>
      <c r="BHP36" s="139"/>
      <c r="BHQ36" s="139"/>
      <c r="BHR36" s="139"/>
      <c r="BHS36" s="139"/>
      <c r="BHT36" s="139"/>
      <c r="BHU36" s="139"/>
      <c r="BHV36" s="139"/>
      <c r="BHW36" s="139"/>
      <c r="BHX36" s="139"/>
      <c r="BHY36" s="139"/>
      <c r="BHZ36" s="139"/>
      <c r="BIA36" s="139"/>
      <c r="BIB36" s="139"/>
      <c r="BIC36" s="139"/>
      <c r="BID36" s="139"/>
      <c r="BIE36" s="139"/>
      <c r="BIF36" s="139"/>
      <c r="BIG36" s="139"/>
      <c r="BIH36" s="139"/>
      <c r="BII36" s="139"/>
      <c r="BIJ36" s="139"/>
      <c r="BIK36" s="139"/>
      <c r="BIL36" s="139"/>
      <c r="BIM36" s="139"/>
      <c r="BIN36" s="139"/>
      <c r="BIO36" s="139"/>
      <c r="BIP36" s="139"/>
      <c r="BIQ36" s="139"/>
      <c r="BIR36" s="139"/>
      <c r="BIS36" s="139"/>
      <c r="BIT36" s="139"/>
      <c r="BIU36" s="139"/>
      <c r="BIV36" s="139"/>
      <c r="BIW36" s="139"/>
      <c r="BIX36" s="139"/>
      <c r="BIY36" s="139"/>
      <c r="BIZ36" s="139"/>
      <c r="BJA36" s="139"/>
      <c r="BJB36" s="139"/>
      <c r="BJC36" s="139"/>
      <c r="BJD36" s="139"/>
      <c r="BJE36" s="139"/>
      <c r="BJF36" s="139"/>
      <c r="BJG36" s="139"/>
      <c r="BJH36" s="139"/>
      <c r="BJI36" s="139"/>
      <c r="BJJ36" s="139"/>
      <c r="BJK36" s="139"/>
      <c r="BJL36" s="139"/>
      <c r="BJM36" s="139"/>
      <c r="BJN36" s="139"/>
      <c r="BJO36" s="139"/>
      <c r="BJP36" s="139"/>
      <c r="BJQ36" s="139"/>
      <c r="BJR36" s="139"/>
      <c r="BJS36" s="139"/>
      <c r="BJT36" s="139"/>
      <c r="BJU36" s="139"/>
      <c r="BJV36" s="139"/>
      <c r="BJW36" s="139"/>
      <c r="BJX36" s="139"/>
      <c r="BJY36" s="139"/>
      <c r="BJZ36" s="139"/>
      <c r="BKA36" s="139"/>
      <c r="BKB36" s="139"/>
      <c r="BKC36" s="139"/>
      <c r="BKD36" s="139"/>
      <c r="BKE36" s="139"/>
      <c r="BKF36" s="139"/>
      <c r="BKG36" s="139"/>
      <c r="BKH36" s="139"/>
      <c r="BKI36" s="139"/>
      <c r="BKJ36" s="139"/>
      <c r="BKK36" s="139"/>
      <c r="BKL36" s="139"/>
      <c r="BKM36" s="139"/>
      <c r="BKN36" s="139"/>
      <c r="BKO36" s="139"/>
      <c r="BKP36" s="139"/>
      <c r="BKQ36" s="139"/>
      <c r="BKR36" s="139"/>
      <c r="BKS36" s="139"/>
      <c r="BKT36" s="139"/>
      <c r="BKU36" s="139"/>
      <c r="BKV36" s="139"/>
      <c r="BKW36" s="139"/>
      <c r="BKX36" s="139"/>
      <c r="BKY36" s="139"/>
      <c r="BKZ36" s="139"/>
      <c r="BLA36" s="139"/>
      <c r="BLB36" s="139"/>
      <c r="BLC36" s="139"/>
      <c r="BLD36" s="139"/>
      <c r="BLE36" s="139"/>
      <c r="BLF36" s="139"/>
      <c r="BLG36" s="139"/>
      <c r="BLH36" s="139"/>
      <c r="BLI36" s="139"/>
      <c r="BLJ36" s="139"/>
      <c r="BLK36" s="139"/>
      <c r="BLL36" s="139"/>
      <c r="BLM36" s="139"/>
      <c r="BLN36" s="139"/>
      <c r="BLO36" s="139"/>
      <c r="BLP36" s="139"/>
      <c r="BLQ36" s="139"/>
      <c r="BLR36" s="139"/>
      <c r="BLS36" s="139"/>
      <c r="BLT36" s="139"/>
      <c r="BLU36" s="139"/>
      <c r="BLV36" s="139"/>
      <c r="BLW36" s="139"/>
      <c r="BLX36" s="139"/>
      <c r="BLY36" s="139"/>
      <c r="BLZ36" s="139"/>
      <c r="BMA36" s="139"/>
      <c r="BMB36" s="139"/>
      <c r="BMC36" s="139"/>
      <c r="BMD36" s="139"/>
      <c r="BME36" s="139"/>
      <c r="BMF36" s="139"/>
      <c r="BMG36" s="139"/>
      <c r="BMH36" s="139"/>
      <c r="BMI36" s="139"/>
      <c r="BMJ36" s="139"/>
      <c r="BMK36" s="139"/>
      <c r="BML36" s="139"/>
      <c r="BMM36" s="139"/>
      <c r="BMN36" s="139"/>
      <c r="BMO36" s="139"/>
      <c r="BMP36" s="139"/>
      <c r="BMQ36" s="139"/>
      <c r="BMR36" s="139"/>
      <c r="BMS36" s="139"/>
      <c r="BMT36" s="139"/>
      <c r="BMU36" s="139"/>
      <c r="BMV36" s="139"/>
      <c r="BMW36" s="139"/>
      <c r="BMX36" s="139"/>
      <c r="BMY36" s="139"/>
      <c r="BMZ36" s="139"/>
      <c r="BNA36" s="139"/>
      <c r="BNB36" s="139"/>
      <c r="BNC36" s="139"/>
      <c r="BND36" s="139"/>
      <c r="BNE36" s="139"/>
      <c r="BNF36" s="139"/>
      <c r="BNG36" s="139"/>
      <c r="BNH36" s="139"/>
      <c r="BNI36" s="139"/>
      <c r="BNJ36" s="139"/>
      <c r="BNK36" s="139"/>
      <c r="BNL36" s="139"/>
      <c r="BNM36" s="139"/>
      <c r="BNN36" s="139"/>
      <c r="BNO36" s="139"/>
      <c r="BNP36" s="139"/>
      <c r="BNQ36" s="139"/>
      <c r="BNR36" s="139"/>
      <c r="BNS36" s="139"/>
      <c r="BNT36" s="139"/>
      <c r="BNU36" s="139"/>
      <c r="BNV36" s="139"/>
      <c r="BNW36" s="139"/>
      <c r="BNX36" s="139"/>
      <c r="BNY36" s="139"/>
      <c r="BNZ36" s="139"/>
      <c r="BOA36" s="139"/>
      <c r="BOB36" s="139"/>
      <c r="BOC36" s="139"/>
      <c r="BOD36" s="139"/>
      <c r="BOE36" s="139"/>
      <c r="BOF36" s="139"/>
      <c r="BOG36" s="139"/>
      <c r="BOH36" s="139"/>
      <c r="BOI36" s="139"/>
      <c r="BOJ36" s="139"/>
      <c r="BOK36" s="139"/>
      <c r="BOL36" s="139"/>
      <c r="BOM36" s="139"/>
      <c r="BON36" s="139"/>
      <c r="BOO36" s="139"/>
      <c r="BOP36" s="139"/>
      <c r="BOQ36" s="139"/>
      <c r="BOR36" s="139"/>
      <c r="BOS36" s="139"/>
      <c r="BOT36" s="139"/>
      <c r="BOU36" s="139"/>
      <c r="BOV36" s="139"/>
      <c r="BOW36" s="139"/>
      <c r="BOX36" s="139"/>
      <c r="BOY36" s="139"/>
      <c r="BOZ36" s="139"/>
      <c r="BPA36" s="139"/>
      <c r="BPB36" s="139"/>
      <c r="BPC36" s="139"/>
      <c r="BPD36" s="139"/>
      <c r="BPE36" s="139"/>
      <c r="BPF36" s="139"/>
      <c r="BPG36" s="139"/>
      <c r="BPH36" s="139"/>
      <c r="BPI36" s="139"/>
      <c r="BPJ36" s="139"/>
      <c r="BPK36" s="139"/>
      <c r="BPL36" s="139"/>
      <c r="BPM36" s="139"/>
      <c r="BPN36" s="139"/>
      <c r="BPO36" s="139"/>
      <c r="BPP36" s="139"/>
      <c r="BPQ36" s="139"/>
      <c r="BPR36" s="139"/>
      <c r="BPS36" s="139"/>
      <c r="BPT36" s="139"/>
      <c r="BPU36" s="139"/>
      <c r="BPV36" s="139"/>
      <c r="BPW36" s="139"/>
      <c r="BPX36" s="139"/>
      <c r="BPY36" s="139"/>
      <c r="BPZ36" s="139"/>
      <c r="BQA36" s="139"/>
      <c r="BQB36" s="139"/>
      <c r="BQC36" s="139"/>
      <c r="BQD36" s="139"/>
      <c r="BQE36" s="139"/>
      <c r="BQF36" s="139"/>
      <c r="BQG36" s="139"/>
      <c r="BQH36" s="139"/>
      <c r="BQI36" s="139"/>
      <c r="BQJ36" s="139"/>
      <c r="BQK36" s="139"/>
      <c r="BQL36" s="139"/>
      <c r="BQM36" s="139"/>
      <c r="BQN36" s="139"/>
      <c r="BQO36" s="139"/>
      <c r="BQP36" s="139"/>
      <c r="BQQ36" s="139"/>
      <c r="BQR36" s="139"/>
      <c r="BQS36" s="139"/>
      <c r="BQT36" s="139"/>
      <c r="BQU36" s="139"/>
      <c r="BQV36" s="139"/>
      <c r="BQW36" s="139"/>
      <c r="BQX36" s="139"/>
      <c r="BQY36" s="139"/>
      <c r="BQZ36" s="139"/>
      <c r="BRA36" s="139"/>
      <c r="BRB36" s="139"/>
      <c r="BRC36" s="139"/>
      <c r="BRD36" s="139"/>
      <c r="BRE36" s="139"/>
      <c r="BRF36" s="139"/>
      <c r="BRG36" s="139"/>
      <c r="BRH36" s="139"/>
      <c r="BRI36" s="139"/>
      <c r="BRJ36" s="139"/>
      <c r="BRK36" s="139"/>
      <c r="BRL36" s="139"/>
      <c r="BRM36" s="139"/>
      <c r="BRN36" s="139"/>
      <c r="BRO36" s="139"/>
      <c r="BRP36" s="139"/>
      <c r="BRQ36" s="139"/>
      <c r="BRR36" s="139"/>
      <c r="BRS36" s="139"/>
      <c r="BRT36" s="139"/>
      <c r="BRU36" s="139"/>
      <c r="BRV36" s="139"/>
      <c r="BRW36" s="139"/>
      <c r="BRX36" s="139"/>
      <c r="BRY36" s="139"/>
      <c r="BRZ36" s="139"/>
      <c r="BSA36" s="139"/>
      <c r="BSB36" s="139"/>
      <c r="BSC36" s="139"/>
      <c r="BSD36" s="139"/>
      <c r="BSE36" s="139"/>
      <c r="BSF36" s="139"/>
      <c r="BSG36" s="139"/>
      <c r="BSH36" s="139"/>
      <c r="BSI36" s="139"/>
      <c r="BSJ36" s="139"/>
      <c r="BSK36" s="139"/>
      <c r="BSL36" s="139"/>
      <c r="BSM36" s="139"/>
      <c r="BSN36" s="139"/>
      <c r="BSO36" s="139"/>
      <c r="BSP36" s="139"/>
      <c r="BSQ36" s="139"/>
      <c r="BSR36" s="139"/>
      <c r="BSS36" s="139"/>
      <c r="BST36" s="139"/>
      <c r="BSU36" s="139"/>
      <c r="BSV36" s="139"/>
      <c r="BSW36" s="139"/>
      <c r="BSX36" s="139"/>
      <c r="BSY36" s="139"/>
      <c r="BSZ36" s="139"/>
      <c r="BTA36" s="139"/>
      <c r="BTB36" s="139"/>
      <c r="BTC36" s="139"/>
      <c r="BTD36" s="139"/>
      <c r="BTE36" s="139"/>
      <c r="BTF36" s="139"/>
      <c r="BTG36" s="139"/>
      <c r="BTH36" s="139"/>
      <c r="BTI36" s="139"/>
      <c r="BTJ36" s="139"/>
      <c r="BTK36" s="139"/>
      <c r="BTL36" s="139"/>
      <c r="BTM36" s="139"/>
      <c r="BTN36" s="139"/>
      <c r="BTO36" s="139"/>
      <c r="BTP36" s="139"/>
      <c r="BTQ36" s="139"/>
      <c r="BTR36" s="139"/>
      <c r="BTS36" s="139"/>
      <c r="BTT36" s="139"/>
      <c r="BTU36" s="139"/>
      <c r="BTV36" s="139"/>
      <c r="BTW36" s="139"/>
      <c r="BTX36" s="139"/>
      <c r="BTY36" s="139"/>
      <c r="BTZ36" s="139"/>
      <c r="BUA36" s="139"/>
      <c r="BUB36" s="139"/>
      <c r="BUC36" s="139"/>
      <c r="BUD36" s="139"/>
      <c r="BUE36" s="139"/>
      <c r="BUF36" s="139"/>
      <c r="BUG36" s="139"/>
      <c r="BUH36" s="139"/>
      <c r="BUI36" s="139"/>
      <c r="BUJ36" s="139"/>
      <c r="BUK36" s="139"/>
      <c r="BUL36" s="139"/>
      <c r="BUM36" s="139"/>
      <c r="BUN36" s="139"/>
      <c r="BUO36" s="139"/>
      <c r="BUP36" s="139"/>
      <c r="BUQ36" s="139"/>
      <c r="BUR36" s="139"/>
      <c r="BUS36" s="139"/>
      <c r="BUT36" s="139"/>
      <c r="BUU36" s="139"/>
      <c r="BUV36" s="139"/>
      <c r="BUW36" s="139"/>
      <c r="BUX36" s="139"/>
      <c r="BUY36" s="139"/>
      <c r="BUZ36" s="139"/>
      <c r="BVA36" s="139"/>
      <c r="BVB36" s="139"/>
      <c r="BVC36" s="139"/>
      <c r="BVD36" s="139"/>
      <c r="BVE36" s="139"/>
      <c r="BVF36" s="139"/>
      <c r="BVG36" s="139"/>
      <c r="BVH36" s="139"/>
      <c r="BVI36" s="139"/>
      <c r="BVJ36" s="139"/>
      <c r="BVK36" s="139"/>
      <c r="BVL36" s="139"/>
      <c r="BVM36" s="139"/>
      <c r="BVN36" s="139"/>
      <c r="BVO36" s="139"/>
      <c r="BVP36" s="139"/>
      <c r="BVQ36" s="139"/>
      <c r="BVR36" s="139"/>
      <c r="BVS36" s="139"/>
      <c r="BVT36" s="139"/>
      <c r="BVU36" s="139"/>
      <c r="BVV36" s="139"/>
      <c r="BVW36" s="139"/>
      <c r="BVX36" s="139"/>
      <c r="BVY36" s="139"/>
      <c r="BVZ36" s="139"/>
      <c r="BWA36" s="139"/>
      <c r="BWB36" s="139"/>
      <c r="BWC36" s="139"/>
      <c r="BWD36" s="139"/>
      <c r="BWE36" s="139"/>
      <c r="BWF36" s="139"/>
      <c r="BWG36" s="139"/>
      <c r="BWH36" s="139"/>
      <c r="BWI36" s="139"/>
      <c r="BWJ36" s="139"/>
      <c r="BWK36" s="139"/>
      <c r="BWL36" s="139"/>
      <c r="BWM36" s="139"/>
      <c r="BWN36" s="139"/>
      <c r="BWO36" s="139"/>
      <c r="BWP36" s="139"/>
      <c r="BWQ36" s="139"/>
      <c r="BWR36" s="139"/>
      <c r="BWS36" s="139"/>
      <c r="BWT36" s="139"/>
      <c r="BWU36" s="139"/>
      <c r="BWV36" s="139"/>
      <c r="BWW36" s="139"/>
      <c r="BWX36" s="139"/>
      <c r="BWY36" s="139"/>
      <c r="BWZ36" s="139"/>
      <c r="BXA36" s="139"/>
      <c r="BXB36" s="139"/>
      <c r="BXC36" s="139"/>
      <c r="BXD36" s="139"/>
      <c r="BXE36" s="139"/>
      <c r="BXF36" s="139"/>
      <c r="BXG36" s="139"/>
      <c r="BXH36" s="139"/>
      <c r="BXI36" s="139"/>
      <c r="BXJ36" s="139"/>
      <c r="BXK36" s="139"/>
      <c r="BXL36" s="139"/>
      <c r="BXM36" s="139"/>
      <c r="BXN36" s="139"/>
      <c r="BXO36" s="139"/>
      <c r="BXP36" s="139"/>
      <c r="BXQ36" s="139"/>
      <c r="BXR36" s="139"/>
      <c r="BXS36" s="139"/>
      <c r="BXT36" s="139"/>
      <c r="BXU36" s="139"/>
      <c r="BXV36" s="139"/>
      <c r="BXW36" s="139"/>
      <c r="BXX36" s="139"/>
      <c r="BXY36" s="139"/>
      <c r="BXZ36" s="139"/>
      <c r="BYA36" s="139"/>
      <c r="BYB36" s="139"/>
      <c r="BYC36" s="139"/>
      <c r="BYD36" s="139"/>
      <c r="BYE36" s="139"/>
      <c r="BYF36" s="139"/>
      <c r="BYG36" s="139"/>
      <c r="BYH36" s="139"/>
      <c r="BYI36" s="139"/>
      <c r="BYJ36" s="139"/>
      <c r="BYK36" s="139"/>
      <c r="BYL36" s="139"/>
      <c r="BYM36" s="139"/>
      <c r="BYN36" s="139"/>
      <c r="BYO36" s="139"/>
      <c r="BYP36" s="139"/>
      <c r="BYQ36" s="139"/>
      <c r="BYR36" s="139"/>
      <c r="BYS36" s="139"/>
      <c r="BYT36" s="139"/>
      <c r="BYU36" s="139"/>
      <c r="BYV36" s="139"/>
      <c r="BYW36" s="139"/>
      <c r="BYX36" s="139"/>
      <c r="BYY36" s="139"/>
      <c r="BYZ36" s="139"/>
      <c r="BZA36" s="139"/>
      <c r="BZB36" s="139"/>
      <c r="BZC36" s="139"/>
      <c r="BZD36" s="139"/>
      <c r="BZE36" s="139"/>
      <c r="BZF36" s="139"/>
      <c r="BZG36" s="139"/>
      <c r="BZH36" s="139"/>
      <c r="BZI36" s="139"/>
      <c r="BZJ36" s="139"/>
      <c r="BZK36" s="139"/>
      <c r="BZL36" s="139"/>
      <c r="BZM36" s="139"/>
      <c r="BZN36" s="139"/>
      <c r="BZO36" s="139"/>
      <c r="BZP36" s="139"/>
      <c r="BZQ36" s="139"/>
      <c r="BZR36" s="139"/>
      <c r="BZS36" s="139"/>
      <c r="BZT36" s="139"/>
      <c r="BZU36" s="139"/>
      <c r="BZV36" s="139"/>
      <c r="BZW36" s="139"/>
      <c r="BZX36" s="139"/>
      <c r="BZY36" s="139"/>
      <c r="BZZ36" s="139"/>
      <c r="CAA36" s="139"/>
      <c r="CAB36" s="139"/>
      <c r="CAC36" s="139"/>
      <c r="CAD36" s="139"/>
      <c r="CAE36" s="139"/>
      <c r="CAF36" s="139"/>
      <c r="CAG36" s="139"/>
      <c r="CAH36" s="139"/>
      <c r="CAI36" s="139"/>
      <c r="CAJ36" s="139"/>
      <c r="CAK36" s="139"/>
      <c r="CAL36" s="139"/>
      <c r="CAM36" s="139"/>
      <c r="CAN36" s="139"/>
      <c r="CAO36" s="139"/>
      <c r="CAP36" s="139"/>
      <c r="CAQ36" s="139"/>
      <c r="CAR36" s="139"/>
      <c r="CAS36" s="139"/>
      <c r="CAT36" s="139"/>
      <c r="CAU36" s="139"/>
      <c r="CAV36" s="139"/>
      <c r="CAW36" s="139"/>
      <c r="CAX36" s="139"/>
      <c r="CAY36" s="139"/>
      <c r="CAZ36" s="139"/>
      <c r="CBA36" s="139"/>
      <c r="CBB36" s="139"/>
      <c r="CBC36" s="139"/>
      <c r="CBD36" s="139"/>
      <c r="CBE36" s="139"/>
      <c r="CBF36" s="139"/>
      <c r="CBG36" s="139"/>
      <c r="CBH36" s="139"/>
      <c r="CBI36" s="139"/>
      <c r="CBJ36" s="139"/>
      <c r="CBK36" s="139"/>
      <c r="CBL36" s="139"/>
      <c r="CBM36" s="139"/>
      <c r="CBN36" s="139"/>
      <c r="CBO36" s="139"/>
      <c r="CBP36" s="139"/>
      <c r="CBQ36" s="139"/>
      <c r="CBR36" s="139"/>
      <c r="CBS36" s="139"/>
      <c r="CBT36" s="139"/>
      <c r="CBU36" s="139"/>
      <c r="CBV36" s="139"/>
      <c r="CBW36" s="139"/>
      <c r="CBX36" s="139"/>
      <c r="CBY36" s="139"/>
      <c r="CBZ36" s="139"/>
      <c r="CCA36" s="139"/>
      <c r="CCB36" s="139"/>
      <c r="CCC36" s="139"/>
      <c r="CCD36" s="139"/>
      <c r="CCE36" s="139"/>
      <c r="CCF36" s="139"/>
      <c r="CCG36" s="139"/>
      <c r="CCH36" s="139"/>
      <c r="CCI36" s="139"/>
      <c r="CCJ36" s="139"/>
      <c r="CCK36" s="139"/>
      <c r="CCL36" s="139"/>
      <c r="CCM36" s="139"/>
      <c r="CCN36" s="139"/>
      <c r="CCO36" s="139"/>
      <c r="CCP36" s="139"/>
      <c r="CCQ36" s="139"/>
      <c r="CCR36" s="139"/>
      <c r="CCS36" s="139"/>
      <c r="CCT36" s="139"/>
      <c r="CCU36" s="139"/>
      <c r="CCV36" s="139"/>
      <c r="CCW36" s="139"/>
      <c r="CCX36" s="139"/>
      <c r="CCY36" s="139"/>
      <c r="CCZ36" s="139"/>
      <c r="CDA36" s="139"/>
      <c r="CDB36" s="139"/>
      <c r="CDC36" s="139"/>
      <c r="CDD36" s="139"/>
      <c r="CDE36" s="139"/>
      <c r="CDF36" s="139"/>
      <c r="CDG36" s="139"/>
      <c r="CDH36" s="139"/>
      <c r="CDI36" s="139"/>
      <c r="CDJ36" s="139"/>
      <c r="CDK36" s="139"/>
      <c r="CDL36" s="139"/>
      <c r="CDM36" s="139"/>
      <c r="CDN36" s="139"/>
      <c r="CDO36" s="139"/>
      <c r="CDP36" s="139"/>
      <c r="CDQ36" s="139"/>
      <c r="CDR36" s="139"/>
      <c r="CDS36" s="139"/>
      <c r="CDT36" s="139"/>
      <c r="CDU36" s="139"/>
      <c r="CDV36" s="139"/>
      <c r="CDW36" s="139"/>
      <c r="CDX36" s="139"/>
      <c r="CDY36" s="139"/>
      <c r="CDZ36" s="139"/>
      <c r="CEA36" s="139"/>
      <c r="CEB36" s="139"/>
      <c r="CEC36" s="139"/>
      <c r="CED36" s="139"/>
      <c r="CEE36" s="139"/>
      <c r="CEF36" s="139"/>
      <c r="CEG36" s="139"/>
      <c r="CEH36" s="139"/>
      <c r="CEI36" s="139"/>
      <c r="CEJ36" s="139"/>
      <c r="CEK36" s="139"/>
      <c r="CEL36" s="139"/>
      <c r="CEM36" s="139"/>
      <c r="CEN36" s="139"/>
      <c r="CEO36" s="139"/>
      <c r="CEP36" s="139"/>
      <c r="CEQ36" s="139"/>
      <c r="CER36" s="139"/>
      <c r="CES36" s="139"/>
      <c r="CET36" s="139"/>
      <c r="CEU36" s="139"/>
      <c r="CEV36" s="139"/>
      <c r="CEW36" s="139"/>
      <c r="CEX36" s="139"/>
      <c r="CEY36" s="139"/>
      <c r="CEZ36" s="139"/>
      <c r="CFA36" s="139"/>
      <c r="CFB36" s="139"/>
      <c r="CFC36" s="139"/>
      <c r="CFD36" s="139"/>
      <c r="CFE36" s="139"/>
      <c r="CFF36" s="139"/>
      <c r="CFG36" s="139"/>
      <c r="CFH36" s="139"/>
      <c r="CFI36" s="139"/>
      <c r="CFJ36" s="139"/>
      <c r="CFK36" s="139"/>
      <c r="CFL36" s="139"/>
      <c r="CFM36" s="139"/>
      <c r="CFN36" s="139"/>
      <c r="CFO36" s="139"/>
      <c r="CFP36" s="139"/>
      <c r="CFQ36" s="139"/>
      <c r="CFR36" s="139"/>
      <c r="CFS36" s="139"/>
      <c r="CFT36" s="139"/>
      <c r="CFU36" s="139"/>
      <c r="CFV36" s="139"/>
      <c r="CFW36" s="139"/>
      <c r="CFX36" s="139"/>
      <c r="CFY36" s="139"/>
      <c r="CFZ36" s="139"/>
      <c r="CGA36" s="139"/>
      <c r="CGB36" s="139"/>
      <c r="CGC36" s="139"/>
      <c r="CGD36" s="139"/>
      <c r="CGE36" s="139"/>
      <c r="CGF36" s="139"/>
      <c r="CGG36" s="139"/>
      <c r="CGH36" s="139"/>
      <c r="CGI36" s="139"/>
      <c r="CGJ36" s="139"/>
      <c r="CGK36" s="139"/>
      <c r="CGL36" s="139"/>
      <c r="CGM36" s="139"/>
      <c r="CGN36" s="139"/>
      <c r="CGO36" s="139"/>
      <c r="CGP36" s="139"/>
      <c r="CGQ36" s="139"/>
      <c r="CGR36" s="139"/>
      <c r="CGS36" s="139"/>
      <c r="CGT36" s="139"/>
      <c r="CGU36" s="139"/>
      <c r="CGV36" s="139"/>
      <c r="CGW36" s="139"/>
      <c r="CGX36" s="139"/>
      <c r="CGY36" s="139"/>
      <c r="CGZ36" s="139"/>
      <c r="CHA36" s="139"/>
      <c r="CHB36" s="139"/>
      <c r="CHC36" s="139"/>
      <c r="CHD36" s="139"/>
      <c r="CHE36" s="139"/>
      <c r="CHF36" s="139"/>
      <c r="CHG36" s="139"/>
      <c r="CHH36" s="139"/>
      <c r="CHI36" s="139"/>
      <c r="CHJ36" s="139"/>
      <c r="CHK36" s="139"/>
      <c r="CHL36" s="139"/>
      <c r="CHM36" s="139"/>
      <c r="CHN36" s="139"/>
      <c r="CHO36" s="139"/>
      <c r="CHP36" s="139"/>
      <c r="CHQ36" s="139"/>
      <c r="CHR36" s="139"/>
      <c r="CHS36" s="139"/>
      <c r="CHT36" s="139"/>
      <c r="CHU36" s="139"/>
      <c r="CHV36" s="139"/>
      <c r="CHW36" s="139"/>
      <c r="CHX36" s="139"/>
      <c r="CHY36" s="139"/>
      <c r="CHZ36" s="139"/>
      <c r="CIA36" s="139"/>
      <c r="CIB36" s="139"/>
      <c r="CIC36" s="139"/>
      <c r="CID36" s="139"/>
      <c r="CIE36" s="139"/>
      <c r="CIF36" s="139"/>
      <c r="CIG36" s="139"/>
      <c r="CIH36" s="139"/>
      <c r="CII36" s="139"/>
      <c r="CIJ36" s="139"/>
      <c r="CIK36" s="139"/>
      <c r="CIL36" s="139"/>
      <c r="CIM36" s="139"/>
      <c r="CIN36" s="139"/>
      <c r="CIO36" s="139"/>
      <c r="CIP36" s="139"/>
      <c r="CIQ36" s="139"/>
      <c r="CIR36" s="139"/>
      <c r="CIS36" s="139"/>
      <c r="CIT36" s="139"/>
      <c r="CIU36" s="139"/>
      <c r="CIV36" s="139"/>
      <c r="CIW36" s="139"/>
      <c r="CIX36" s="139"/>
      <c r="CIY36" s="139"/>
      <c r="CIZ36" s="139"/>
      <c r="CJA36" s="139"/>
      <c r="CJB36" s="139"/>
      <c r="CJC36" s="139"/>
      <c r="CJD36" s="139"/>
      <c r="CJE36" s="139"/>
      <c r="CJF36" s="139"/>
      <c r="CJG36" s="139"/>
      <c r="CJH36" s="139"/>
      <c r="CJI36" s="139"/>
      <c r="CJJ36" s="139"/>
      <c r="CJK36" s="139"/>
      <c r="CJL36" s="139"/>
      <c r="CJM36" s="139"/>
      <c r="CJN36" s="139"/>
      <c r="CJO36" s="139"/>
      <c r="CJP36" s="139"/>
      <c r="CJQ36" s="139"/>
      <c r="CJR36" s="139"/>
      <c r="CJS36" s="139"/>
      <c r="CJT36" s="139"/>
      <c r="CJU36" s="139"/>
      <c r="CJV36" s="139"/>
      <c r="CJW36" s="139"/>
      <c r="CJX36" s="139"/>
      <c r="CJY36" s="139"/>
      <c r="CJZ36" s="139"/>
      <c r="CKA36" s="139"/>
      <c r="CKB36" s="139"/>
      <c r="CKC36" s="139"/>
      <c r="CKD36" s="139"/>
      <c r="CKE36" s="139"/>
      <c r="CKF36" s="139"/>
      <c r="CKG36" s="139"/>
      <c r="CKH36" s="139"/>
      <c r="CKI36" s="139"/>
      <c r="CKJ36" s="139"/>
      <c r="CKK36" s="139"/>
      <c r="CKL36" s="139"/>
      <c r="CKM36" s="139"/>
      <c r="CKN36" s="139"/>
      <c r="CKO36" s="139"/>
      <c r="CKP36" s="139"/>
      <c r="CKQ36" s="139"/>
      <c r="CKR36" s="139"/>
      <c r="CKS36" s="139"/>
      <c r="CKT36" s="139"/>
      <c r="CKU36" s="139"/>
      <c r="CKV36" s="139"/>
      <c r="CKW36" s="139"/>
      <c r="CKX36" s="139"/>
      <c r="CKY36" s="139"/>
      <c r="CKZ36" s="139"/>
      <c r="CLA36" s="139"/>
      <c r="CLB36" s="139"/>
      <c r="CLC36" s="139"/>
      <c r="CLD36" s="139"/>
      <c r="CLE36" s="139"/>
      <c r="CLF36" s="139"/>
      <c r="CLG36" s="139"/>
      <c r="CLH36" s="139"/>
      <c r="CLI36" s="139"/>
      <c r="CLJ36" s="139"/>
      <c r="CLK36" s="139"/>
      <c r="CLL36" s="139"/>
      <c r="CLM36" s="139"/>
      <c r="CLN36" s="139"/>
      <c r="CLO36" s="139"/>
      <c r="CLP36" s="139"/>
      <c r="CLQ36" s="139"/>
      <c r="CLR36" s="139"/>
      <c r="CLS36" s="139"/>
      <c r="CLT36" s="139"/>
      <c r="CLU36" s="139"/>
      <c r="CLV36" s="139"/>
      <c r="CLW36" s="139"/>
      <c r="CLX36" s="139"/>
      <c r="CLY36" s="139"/>
      <c r="CLZ36" s="139"/>
      <c r="CMA36" s="139"/>
      <c r="CMB36" s="139"/>
      <c r="CMC36" s="139"/>
      <c r="CMD36" s="139"/>
      <c r="CME36" s="139"/>
      <c r="CMF36" s="139"/>
      <c r="CMG36" s="139"/>
      <c r="CMH36" s="139"/>
      <c r="CMI36" s="139"/>
      <c r="CMJ36" s="139"/>
      <c r="CMK36" s="139"/>
      <c r="CML36" s="139"/>
      <c r="CMM36" s="139"/>
      <c r="CMN36" s="139"/>
      <c r="CMO36" s="139"/>
      <c r="CMP36" s="139"/>
      <c r="CMQ36" s="139"/>
      <c r="CMR36" s="139"/>
      <c r="CMS36" s="139"/>
      <c r="CMT36" s="139"/>
      <c r="CMU36" s="139"/>
      <c r="CMV36" s="139"/>
      <c r="CMW36" s="139"/>
      <c r="CMX36" s="139"/>
      <c r="CMY36" s="139"/>
      <c r="CMZ36" s="139"/>
      <c r="CNA36" s="139"/>
      <c r="CNB36" s="139"/>
      <c r="CNC36" s="139"/>
      <c r="CND36" s="139"/>
      <c r="CNE36" s="139"/>
      <c r="CNF36" s="139"/>
      <c r="CNG36" s="139"/>
      <c r="CNH36" s="139"/>
      <c r="CNI36" s="139"/>
      <c r="CNJ36" s="139"/>
      <c r="CNK36" s="139"/>
      <c r="CNL36" s="139"/>
      <c r="CNM36" s="139"/>
      <c r="CNN36" s="139"/>
      <c r="CNO36" s="139"/>
      <c r="CNP36" s="139"/>
      <c r="CNQ36" s="139"/>
      <c r="CNR36" s="139"/>
      <c r="CNS36" s="139"/>
      <c r="CNT36" s="139"/>
      <c r="CNU36" s="139"/>
      <c r="CNV36" s="139"/>
      <c r="CNW36" s="139"/>
      <c r="CNX36" s="139"/>
      <c r="CNY36" s="139"/>
      <c r="CNZ36" s="139"/>
      <c r="COA36" s="139"/>
      <c r="COB36" s="139"/>
      <c r="COC36" s="139"/>
      <c r="COD36" s="139"/>
      <c r="COE36" s="139"/>
      <c r="COF36" s="139"/>
      <c r="COG36" s="139"/>
      <c r="COH36" s="139"/>
      <c r="COI36" s="139"/>
      <c r="COJ36" s="139"/>
      <c r="COK36" s="139"/>
      <c r="COL36" s="139"/>
      <c r="COM36" s="139"/>
      <c r="CON36" s="139"/>
      <c r="COO36" s="139"/>
      <c r="COP36" s="139"/>
      <c r="COQ36" s="139"/>
      <c r="COR36" s="139"/>
      <c r="COS36" s="139"/>
      <c r="COT36" s="139"/>
      <c r="COU36" s="139"/>
      <c r="COV36" s="139"/>
      <c r="COW36" s="139"/>
      <c r="COX36" s="139"/>
      <c r="COY36" s="139"/>
      <c r="COZ36" s="139"/>
      <c r="CPA36" s="139"/>
      <c r="CPB36" s="139"/>
      <c r="CPC36" s="139"/>
      <c r="CPD36" s="139"/>
      <c r="CPE36" s="139"/>
      <c r="CPF36" s="139"/>
      <c r="CPG36" s="139"/>
      <c r="CPH36" s="139"/>
      <c r="CPI36" s="139"/>
      <c r="CPJ36" s="139"/>
      <c r="CPK36" s="139"/>
      <c r="CPL36" s="139"/>
      <c r="CPM36" s="139"/>
      <c r="CPN36" s="139"/>
      <c r="CPO36" s="139"/>
      <c r="CPP36" s="139"/>
      <c r="CPQ36" s="139"/>
      <c r="CPR36" s="139"/>
      <c r="CPS36" s="139"/>
      <c r="CPT36" s="139"/>
      <c r="CPU36" s="139"/>
      <c r="CPV36" s="139"/>
      <c r="CPW36" s="139"/>
      <c r="CPX36" s="139"/>
      <c r="CPY36" s="139"/>
      <c r="CPZ36" s="139"/>
      <c r="CQA36" s="139"/>
      <c r="CQB36" s="139"/>
      <c r="CQC36" s="139"/>
      <c r="CQD36" s="139"/>
      <c r="CQE36" s="139"/>
      <c r="CQF36" s="139"/>
      <c r="CQG36" s="139"/>
      <c r="CQH36" s="139"/>
      <c r="CQI36" s="139"/>
      <c r="CQJ36" s="139"/>
      <c r="CQK36" s="139"/>
      <c r="CQL36" s="139"/>
      <c r="CQM36" s="139"/>
      <c r="CQN36" s="139"/>
      <c r="CQO36" s="139"/>
      <c r="CQP36" s="139"/>
      <c r="CQQ36" s="139"/>
      <c r="CQR36" s="139"/>
      <c r="CQS36" s="139"/>
      <c r="CQT36" s="139"/>
      <c r="CQU36" s="139"/>
      <c r="CQV36" s="139"/>
      <c r="CQW36" s="139"/>
      <c r="CQX36" s="139"/>
      <c r="CQY36" s="139"/>
      <c r="CQZ36" s="139"/>
      <c r="CRA36" s="139"/>
      <c r="CRB36" s="139"/>
      <c r="CRC36" s="139"/>
      <c r="CRD36" s="139"/>
      <c r="CRE36" s="139"/>
      <c r="CRF36" s="139"/>
      <c r="CRG36" s="139"/>
      <c r="CRH36" s="139"/>
      <c r="CRI36" s="139"/>
      <c r="CRJ36" s="139"/>
      <c r="CRK36" s="139"/>
      <c r="CRL36" s="139"/>
      <c r="CRM36" s="139"/>
      <c r="CRN36" s="139"/>
      <c r="CRO36" s="139"/>
      <c r="CRP36" s="139"/>
      <c r="CRQ36" s="139"/>
      <c r="CRR36" s="139"/>
      <c r="CRS36" s="139"/>
      <c r="CRT36" s="139"/>
      <c r="CRU36" s="139"/>
      <c r="CRV36" s="139"/>
      <c r="CRW36" s="139"/>
      <c r="CRX36" s="139"/>
      <c r="CRY36" s="139"/>
      <c r="CRZ36" s="139"/>
      <c r="CSA36" s="139"/>
      <c r="CSB36" s="139"/>
      <c r="CSC36" s="139"/>
      <c r="CSD36" s="139"/>
      <c r="CSE36" s="139"/>
      <c r="CSF36" s="139"/>
      <c r="CSG36" s="139"/>
      <c r="CSH36" s="139"/>
      <c r="CSI36" s="139"/>
      <c r="CSJ36" s="139"/>
      <c r="CSK36" s="139"/>
      <c r="CSL36" s="139"/>
      <c r="CSM36" s="139"/>
      <c r="CSN36" s="139"/>
      <c r="CSO36" s="139"/>
      <c r="CSP36" s="139"/>
      <c r="CSQ36" s="139"/>
      <c r="CSR36" s="139"/>
      <c r="CSS36" s="139"/>
      <c r="CST36" s="139"/>
      <c r="CSU36" s="139"/>
      <c r="CSV36" s="139"/>
      <c r="CSW36" s="139"/>
      <c r="CSX36" s="139"/>
      <c r="CSY36" s="139"/>
      <c r="CSZ36" s="139"/>
      <c r="CTA36" s="139"/>
      <c r="CTB36" s="139"/>
      <c r="CTC36" s="139"/>
      <c r="CTD36" s="139"/>
      <c r="CTE36" s="139"/>
      <c r="CTF36" s="139"/>
      <c r="CTG36" s="139"/>
      <c r="CTH36" s="139"/>
      <c r="CTI36" s="139"/>
      <c r="CTJ36" s="139"/>
      <c r="CTK36" s="139"/>
      <c r="CTL36" s="139"/>
      <c r="CTM36" s="139"/>
      <c r="CTN36" s="139"/>
      <c r="CTO36" s="139"/>
      <c r="CTP36" s="139"/>
      <c r="CTQ36" s="139"/>
      <c r="CTR36" s="139"/>
      <c r="CTS36" s="139"/>
      <c r="CTT36" s="139"/>
      <c r="CTU36" s="139"/>
      <c r="CTV36" s="139"/>
      <c r="CTW36" s="139"/>
      <c r="CTX36" s="139"/>
      <c r="CTY36" s="139"/>
      <c r="CTZ36" s="139"/>
      <c r="CUA36" s="139"/>
      <c r="CUB36" s="139"/>
      <c r="CUC36" s="139"/>
      <c r="CUD36" s="139"/>
      <c r="CUE36" s="139"/>
      <c r="CUF36" s="139"/>
      <c r="CUG36" s="139"/>
      <c r="CUH36" s="139"/>
      <c r="CUI36" s="139"/>
      <c r="CUJ36" s="139"/>
      <c r="CUK36" s="139"/>
      <c r="CUL36" s="139"/>
      <c r="CUM36" s="139"/>
      <c r="CUN36" s="139"/>
      <c r="CUO36" s="139"/>
      <c r="CUP36" s="139"/>
      <c r="CUQ36" s="139"/>
      <c r="CUR36" s="139"/>
      <c r="CUS36" s="139"/>
      <c r="CUT36" s="139"/>
      <c r="CUU36" s="139"/>
      <c r="CUV36" s="139"/>
      <c r="CUW36" s="139"/>
      <c r="CUX36" s="139"/>
      <c r="CUY36" s="139"/>
      <c r="CUZ36" s="139"/>
      <c r="CVA36" s="139"/>
      <c r="CVB36" s="139"/>
      <c r="CVC36" s="139"/>
      <c r="CVD36" s="139"/>
      <c r="CVE36" s="139"/>
      <c r="CVF36" s="139"/>
      <c r="CVG36" s="139"/>
      <c r="CVH36" s="139"/>
      <c r="CVI36" s="139"/>
      <c r="CVJ36" s="139"/>
      <c r="CVK36" s="139"/>
      <c r="CVL36" s="139"/>
      <c r="CVM36" s="139"/>
      <c r="CVN36" s="139"/>
      <c r="CVO36" s="139"/>
      <c r="CVP36" s="139"/>
      <c r="CVQ36" s="139"/>
      <c r="CVR36" s="139"/>
      <c r="CVS36" s="139"/>
      <c r="CVT36" s="139"/>
      <c r="CVU36" s="139"/>
      <c r="CVV36" s="139"/>
      <c r="CVW36" s="139"/>
      <c r="CVX36" s="139"/>
      <c r="CVY36" s="139"/>
      <c r="CVZ36" s="139"/>
      <c r="CWA36" s="139"/>
      <c r="CWB36" s="139"/>
      <c r="CWC36" s="139"/>
      <c r="CWD36" s="139"/>
      <c r="CWE36" s="139"/>
      <c r="CWF36" s="139"/>
      <c r="CWG36" s="139"/>
      <c r="CWH36" s="139"/>
      <c r="CWI36" s="139"/>
      <c r="CWJ36" s="139"/>
      <c r="CWK36" s="139"/>
      <c r="CWL36" s="139"/>
      <c r="CWM36" s="139"/>
      <c r="CWN36" s="139"/>
      <c r="CWO36" s="139"/>
      <c r="CWP36" s="139"/>
      <c r="CWQ36" s="139"/>
      <c r="CWR36" s="139"/>
      <c r="CWS36" s="139"/>
      <c r="CWT36" s="139"/>
      <c r="CWU36" s="139"/>
      <c r="CWV36" s="139"/>
      <c r="CWW36" s="139"/>
      <c r="CWX36" s="139"/>
      <c r="CWY36" s="139"/>
      <c r="CWZ36" s="139"/>
      <c r="CXA36" s="139"/>
      <c r="CXB36" s="139"/>
      <c r="CXC36" s="139"/>
      <c r="CXD36" s="139"/>
      <c r="CXE36" s="139"/>
      <c r="CXF36" s="139"/>
      <c r="CXG36" s="139"/>
      <c r="CXH36" s="139"/>
      <c r="CXI36" s="139"/>
      <c r="CXJ36" s="139"/>
      <c r="CXK36" s="139"/>
      <c r="CXL36" s="139"/>
      <c r="CXM36" s="139"/>
      <c r="CXN36" s="139"/>
      <c r="CXO36" s="139"/>
      <c r="CXP36" s="139"/>
      <c r="CXQ36" s="139"/>
      <c r="CXR36" s="139"/>
      <c r="CXS36" s="139"/>
      <c r="CXT36" s="139"/>
      <c r="CXU36" s="139"/>
      <c r="CXV36" s="139"/>
      <c r="CXW36" s="139"/>
      <c r="CXX36" s="139"/>
      <c r="CXY36" s="139"/>
      <c r="CXZ36" s="139"/>
      <c r="CYA36" s="139"/>
      <c r="CYB36" s="139"/>
      <c r="CYC36" s="139"/>
      <c r="CYD36" s="139"/>
      <c r="CYE36" s="139"/>
      <c r="CYF36" s="139"/>
      <c r="CYG36" s="139"/>
      <c r="CYH36" s="139"/>
      <c r="CYI36" s="139"/>
      <c r="CYJ36" s="139"/>
      <c r="CYK36" s="139"/>
      <c r="CYL36" s="139"/>
      <c r="CYM36" s="139"/>
      <c r="CYN36" s="139"/>
      <c r="CYO36" s="139"/>
      <c r="CYP36" s="139"/>
      <c r="CYQ36" s="139"/>
      <c r="CYR36" s="139"/>
      <c r="CYS36" s="139"/>
      <c r="CYT36" s="139"/>
      <c r="CYU36" s="139"/>
      <c r="CYV36" s="139"/>
      <c r="CYW36" s="139"/>
      <c r="CYX36" s="139"/>
      <c r="CYY36" s="139"/>
      <c r="CYZ36" s="139"/>
      <c r="CZA36" s="139"/>
      <c r="CZB36" s="139"/>
      <c r="CZC36" s="139"/>
      <c r="CZD36" s="139"/>
      <c r="CZE36" s="139"/>
      <c r="CZF36" s="139"/>
      <c r="CZG36" s="139"/>
      <c r="CZH36" s="139"/>
      <c r="CZI36" s="139"/>
      <c r="CZJ36" s="139"/>
      <c r="CZK36" s="139"/>
      <c r="CZL36" s="139"/>
      <c r="CZM36" s="139"/>
      <c r="CZN36" s="139"/>
      <c r="CZO36" s="139"/>
      <c r="CZP36" s="139"/>
      <c r="CZQ36" s="139"/>
      <c r="CZR36" s="139"/>
      <c r="CZS36" s="139"/>
      <c r="CZT36" s="139"/>
      <c r="CZU36" s="139"/>
      <c r="CZV36" s="139"/>
      <c r="CZW36" s="139"/>
      <c r="CZX36" s="139"/>
      <c r="CZY36" s="139"/>
      <c r="CZZ36" s="139"/>
      <c r="DAA36" s="139"/>
      <c r="DAB36" s="139"/>
      <c r="DAC36" s="139"/>
      <c r="DAD36" s="139"/>
      <c r="DAE36" s="139"/>
      <c r="DAF36" s="139"/>
      <c r="DAG36" s="139"/>
      <c r="DAH36" s="139"/>
      <c r="DAI36" s="139"/>
      <c r="DAJ36" s="139"/>
      <c r="DAK36" s="139"/>
      <c r="DAL36" s="139"/>
      <c r="DAM36" s="139"/>
      <c r="DAN36" s="139"/>
      <c r="DAO36" s="139"/>
      <c r="DAP36" s="139"/>
      <c r="DAQ36" s="139"/>
      <c r="DAR36" s="139"/>
      <c r="DAS36" s="139"/>
      <c r="DAT36" s="139"/>
      <c r="DAU36" s="139"/>
      <c r="DAV36" s="139"/>
      <c r="DAW36" s="139"/>
      <c r="DAX36" s="139"/>
      <c r="DAY36" s="139"/>
      <c r="DAZ36" s="139"/>
      <c r="DBA36" s="139"/>
      <c r="DBB36" s="139"/>
      <c r="DBC36" s="139"/>
      <c r="DBD36" s="139"/>
      <c r="DBE36" s="139"/>
      <c r="DBF36" s="139"/>
      <c r="DBG36" s="139"/>
      <c r="DBH36" s="139"/>
      <c r="DBI36" s="139"/>
      <c r="DBJ36" s="139"/>
      <c r="DBK36" s="139"/>
      <c r="DBL36" s="139"/>
      <c r="DBM36" s="139"/>
      <c r="DBN36" s="139"/>
      <c r="DBO36" s="139"/>
      <c r="DBP36" s="139"/>
      <c r="DBQ36" s="139"/>
      <c r="DBR36" s="139"/>
      <c r="DBS36" s="139"/>
      <c r="DBT36" s="139"/>
      <c r="DBU36" s="139"/>
      <c r="DBV36" s="139"/>
      <c r="DBW36" s="139"/>
      <c r="DBX36" s="139"/>
      <c r="DBY36" s="139"/>
      <c r="DBZ36" s="139"/>
      <c r="DCA36" s="139"/>
      <c r="DCB36" s="139"/>
      <c r="DCC36" s="139"/>
      <c r="DCD36" s="139"/>
      <c r="DCE36" s="139"/>
      <c r="DCF36" s="139"/>
      <c r="DCG36" s="139"/>
      <c r="DCH36" s="139"/>
      <c r="DCI36" s="139"/>
      <c r="DCJ36" s="139"/>
      <c r="DCK36" s="139"/>
      <c r="DCL36" s="139"/>
      <c r="DCM36" s="139"/>
      <c r="DCN36" s="139"/>
      <c r="DCO36" s="139"/>
      <c r="DCP36" s="139"/>
      <c r="DCQ36" s="139"/>
      <c r="DCR36" s="139"/>
      <c r="DCS36" s="139"/>
      <c r="DCT36" s="139"/>
      <c r="DCU36" s="139"/>
      <c r="DCV36" s="139"/>
      <c r="DCW36" s="139"/>
      <c r="DCX36" s="139"/>
      <c r="DCY36" s="139"/>
      <c r="DCZ36" s="139"/>
      <c r="DDA36" s="139"/>
      <c r="DDB36" s="139"/>
      <c r="DDC36" s="139"/>
      <c r="DDD36" s="139"/>
      <c r="DDE36" s="139"/>
      <c r="DDF36" s="139"/>
      <c r="DDG36" s="139"/>
      <c r="DDH36" s="139"/>
      <c r="DDI36" s="139"/>
      <c r="DDJ36" s="139"/>
      <c r="DDK36" s="139"/>
      <c r="DDL36" s="139"/>
      <c r="DDM36" s="139"/>
      <c r="DDN36" s="139"/>
      <c r="DDO36" s="139"/>
      <c r="DDP36" s="139"/>
      <c r="DDQ36" s="139"/>
      <c r="DDR36" s="139"/>
      <c r="DDS36" s="139"/>
      <c r="DDT36" s="139"/>
      <c r="DDU36" s="139"/>
      <c r="DDV36" s="139"/>
      <c r="DDW36" s="139"/>
      <c r="DDX36" s="139"/>
      <c r="DDY36" s="139"/>
      <c r="DDZ36" s="139"/>
      <c r="DEA36" s="139"/>
      <c r="DEB36" s="139"/>
      <c r="DEC36" s="139"/>
      <c r="DED36" s="139"/>
      <c r="DEE36" s="139"/>
      <c r="DEF36" s="139"/>
      <c r="DEG36" s="139"/>
      <c r="DEH36" s="139"/>
      <c r="DEI36" s="139"/>
      <c r="DEJ36" s="139"/>
      <c r="DEK36" s="139"/>
      <c r="DEL36" s="139"/>
      <c r="DEM36" s="139"/>
      <c r="DEN36" s="139"/>
      <c r="DEO36" s="139"/>
      <c r="DEP36" s="139"/>
      <c r="DEQ36" s="139"/>
      <c r="DER36" s="139"/>
      <c r="DES36" s="139"/>
      <c r="DET36" s="139"/>
      <c r="DEU36" s="139"/>
      <c r="DEV36" s="139"/>
      <c r="DEW36" s="139"/>
      <c r="DEX36" s="139"/>
      <c r="DEY36" s="139"/>
      <c r="DEZ36" s="139"/>
      <c r="DFA36" s="139"/>
      <c r="DFB36" s="139"/>
      <c r="DFC36" s="139"/>
      <c r="DFD36" s="139"/>
      <c r="DFE36" s="139"/>
      <c r="DFF36" s="139"/>
      <c r="DFG36" s="139"/>
      <c r="DFH36" s="139"/>
      <c r="DFI36" s="139"/>
      <c r="DFJ36" s="139"/>
      <c r="DFK36" s="139"/>
      <c r="DFL36" s="139"/>
      <c r="DFM36" s="139"/>
      <c r="DFN36" s="139"/>
      <c r="DFO36" s="139"/>
      <c r="DFP36" s="139"/>
      <c r="DFQ36" s="139"/>
      <c r="DFR36" s="139"/>
      <c r="DFS36" s="139"/>
      <c r="DFT36" s="139"/>
      <c r="DFU36" s="139"/>
      <c r="DFV36" s="139"/>
      <c r="DFW36" s="139"/>
      <c r="DFX36" s="139"/>
      <c r="DFY36" s="139"/>
      <c r="DFZ36" s="139"/>
      <c r="DGA36" s="139"/>
      <c r="DGB36" s="139"/>
      <c r="DGC36" s="139"/>
      <c r="DGD36" s="139"/>
      <c r="DGE36" s="139"/>
      <c r="DGF36" s="139"/>
      <c r="DGG36" s="139"/>
      <c r="DGH36" s="139"/>
      <c r="DGI36" s="139"/>
      <c r="DGJ36" s="139"/>
      <c r="DGK36" s="139"/>
      <c r="DGL36" s="139"/>
      <c r="DGM36" s="139"/>
      <c r="DGN36" s="139"/>
      <c r="DGO36" s="139"/>
      <c r="DGP36" s="139"/>
      <c r="DGQ36" s="139"/>
      <c r="DGR36" s="139"/>
      <c r="DGS36" s="139"/>
      <c r="DGT36" s="139"/>
      <c r="DGU36" s="139"/>
      <c r="DGV36" s="139"/>
      <c r="DGW36" s="139"/>
      <c r="DGX36" s="139"/>
      <c r="DGY36" s="139"/>
      <c r="DGZ36" s="139"/>
      <c r="DHA36" s="139"/>
      <c r="DHB36" s="139"/>
      <c r="DHC36" s="139"/>
      <c r="DHD36" s="139"/>
      <c r="DHE36" s="139"/>
      <c r="DHF36" s="139"/>
      <c r="DHG36" s="139"/>
      <c r="DHH36" s="139"/>
      <c r="DHI36" s="139"/>
      <c r="DHJ36" s="139"/>
      <c r="DHK36" s="139"/>
      <c r="DHL36" s="139"/>
      <c r="DHM36" s="139"/>
      <c r="DHN36" s="139"/>
      <c r="DHO36" s="139"/>
      <c r="DHP36" s="139"/>
      <c r="DHQ36" s="139"/>
      <c r="DHR36" s="139"/>
      <c r="DHS36" s="139"/>
      <c r="DHT36" s="139"/>
      <c r="DHU36" s="139"/>
      <c r="DHV36" s="139"/>
      <c r="DHW36" s="139"/>
      <c r="DHX36" s="139"/>
      <c r="DHY36" s="139"/>
      <c r="DHZ36" s="139"/>
      <c r="DIA36" s="139"/>
      <c r="DIB36" s="139"/>
      <c r="DIC36" s="139"/>
      <c r="DID36" s="139"/>
      <c r="DIE36" s="139"/>
      <c r="DIF36" s="139"/>
      <c r="DIG36" s="139"/>
      <c r="DIH36" s="139"/>
      <c r="DII36" s="139"/>
      <c r="DIJ36" s="139"/>
      <c r="DIK36" s="139"/>
      <c r="DIL36" s="139"/>
      <c r="DIM36" s="139"/>
      <c r="DIN36" s="139"/>
      <c r="DIO36" s="139"/>
      <c r="DIP36" s="139"/>
      <c r="DIQ36" s="139"/>
      <c r="DIR36" s="139"/>
      <c r="DIS36" s="139"/>
      <c r="DIT36" s="139"/>
      <c r="DIU36" s="139"/>
      <c r="DIV36" s="139"/>
      <c r="DIW36" s="139"/>
      <c r="DIX36" s="139"/>
      <c r="DIY36" s="139"/>
      <c r="DIZ36" s="139"/>
      <c r="DJA36" s="139"/>
      <c r="DJB36" s="139"/>
      <c r="DJC36" s="139"/>
      <c r="DJD36" s="139"/>
      <c r="DJE36" s="139"/>
      <c r="DJF36" s="139"/>
      <c r="DJG36" s="139"/>
      <c r="DJH36" s="139"/>
      <c r="DJI36" s="139"/>
      <c r="DJJ36" s="139"/>
      <c r="DJK36" s="139"/>
      <c r="DJL36" s="139"/>
      <c r="DJM36" s="139"/>
      <c r="DJN36" s="139"/>
      <c r="DJO36" s="139"/>
      <c r="DJP36" s="139"/>
      <c r="DJQ36" s="139"/>
      <c r="DJR36" s="139"/>
      <c r="DJS36" s="139"/>
      <c r="DJT36" s="139"/>
      <c r="DJU36" s="139"/>
      <c r="DJV36" s="139"/>
      <c r="DJW36" s="139"/>
      <c r="DJX36" s="139"/>
      <c r="DJY36" s="139"/>
      <c r="DJZ36" s="139"/>
      <c r="DKA36" s="139"/>
      <c r="DKB36" s="139"/>
      <c r="DKC36" s="139"/>
      <c r="DKD36" s="139"/>
      <c r="DKE36" s="139"/>
      <c r="DKF36" s="139"/>
      <c r="DKG36" s="139"/>
      <c r="DKH36" s="139"/>
      <c r="DKI36" s="139"/>
      <c r="DKJ36" s="139"/>
      <c r="DKK36" s="139"/>
      <c r="DKL36" s="139"/>
      <c r="DKM36" s="139"/>
      <c r="DKN36" s="139"/>
      <c r="DKO36" s="139"/>
      <c r="DKP36" s="139"/>
      <c r="DKQ36" s="139"/>
      <c r="DKR36" s="139"/>
      <c r="DKS36" s="139"/>
      <c r="DKT36" s="139"/>
      <c r="DKU36" s="139"/>
      <c r="DKV36" s="139"/>
      <c r="DKW36" s="139"/>
      <c r="DKX36" s="139"/>
      <c r="DKY36" s="139"/>
      <c r="DKZ36" s="139"/>
      <c r="DLA36" s="139"/>
      <c r="DLB36" s="139"/>
      <c r="DLC36" s="139"/>
      <c r="DLD36" s="139"/>
      <c r="DLE36" s="139"/>
      <c r="DLF36" s="139"/>
      <c r="DLG36" s="139"/>
      <c r="DLH36" s="139"/>
      <c r="DLI36" s="139"/>
      <c r="DLJ36" s="139"/>
      <c r="DLK36" s="139"/>
      <c r="DLL36" s="139"/>
      <c r="DLM36" s="139"/>
      <c r="DLN36" s="139"/>
      <c r="DLO36" s="139"/>
      <c r="DLP36" s="139"/>
      <c r="DLQ36" s="139"/>
      <c r="DLR36" s="139"/>
      <c r="DLS36" s="139"/>
      <c r="DLT36" s="139"/>
      <c r="DLU36" s="139"/>
      <c r="DLV36" s="139"/>
      <c r="DLW36" s="139"/>
      <c r="DLX36" s="139"/>
      <c r="DLY36" s="139"/>
      <c r="DLZ36" s="139"/>
      <c r="DMA36" s="139"/>
      <c r="DMB36" s="139"/>
      <c r="DMC36" s="139"/>
      <c r="DMD36" s="139"/>
      <c r="DME36" s="139"/>
      <c r="DMF36" s="139"/>
      <c r="DMG36" s="139"/>
      <c r="DMH36" s="139"/>
      <c r="DMI36" s="139"/>
      <c r="DMJ36" s="139"/>
      <c r="DMK36" s="139"/>
      <c r="DML36" s="139"/>
      <c r="DMM36" s="139"/>
      <c r="DMN36" s="139"/>
      <c r="DMO36" s="139"/>
      <c r="DMP36" s="139"/>
      <c r="DMQ36" s="139"/>
      <c r="DMR36" s="139"/>
      <c r="DMS36" s="139"/>
      <c r="DMT36" s="139"/>
      <c r="DMU36" s="139"/>
      <c r="DMV36" s="139"/>
      <c r="DMW36" s="139"/>
      <c r="DMX36" s="139"/>
      <c r="DMY36" s="139"/>
      <c r="DMZ36" s="139"/>
      <c r="DNA36" s="139"/>
      <c r="DNB36" s="139"/>
      <c r="DNC36" s="139"/>
      <c r="DND36" s="139"/>
      <c r="DNE36" s="139"/>
      <c r="DNF36" s="139"/>
      <c r="DNG36" s="139"/>
      <c r="DNH36" s="139"/>
      <c r="DNI36" s="139"/>
      <c r="DNJ36" s="139"/>
      <c r="DNK36" s="139"/>
      <c r="DNL36" s="139"/>
      <c r="DNM36" s="139"/>
      <c r="DNN36" s="139"/>
      <c r="DNO36" s="139"/>
      <c r="DNP36" s="139"/>
      <c r="DNQ36" s="139"/>
      <c r="DNR36" s="139"/>
      <c r="DNS36" s="139"/>
      <c r="DNT36" s="139"/>
      <c r="DNU36" s="139"/>
      <c r="DNV36" s="139"/>
      <c r="DNW36" s="139"/>
      <c r="DNX36" s="139"/>
      <c r="DNY36" s="139"/>
      <c r="DNZ36" s="139"/>
      <c r="DOA36" s="139"/>
      <c r="DOB36" s="139"/>
      <c r="DOC36" s="139"/>
      <c r="DOD36" s="139"/>
      <c r="DOE36" s="139"/>
      <c r="DOF36" s="139"/>
      <c r="DOG36" s="139"/>
      <c r="DOH36" s="139"/>
      <c r="DOI36" s="139"/>
      <c r="DOJ36" s="139"/>
      <c r="DOK36" s="139"/>
      <c r="DOL36" s="139"/>
      <c r="DOM36" s="139"/>
      <c r="DON36" s="139"/>
      <c r="DOO36" s="139"/>
      <c r="DOP36" s="139"/>
      <c r="DOQ36" s="139"/>
      <c r="DOR36" s="139"/>
      <c r="DOS36" s="139"/>
      <c r="DOT36" s="139"/>
      <c r="DOU36" s="139"/>
      <c r="DOV36" s="139"/>
      <c r="DOW36" s="139"/>
      <c r="DOX36" s="139"/>
      <c r="DOY36" s="139"/>
      <c r="DOZ36" s="139"/>
      <c r="DPA36" s="139"/>
      <c r="DPB36" s="139"/>
      <c r="DPC36" s="139"/>
      <c r="DPD36" s="139"/>
      <c r="DPE36" s="139"/>
      <c r="DPF36" s="139"/>
      <c r="DPG36" s="139"/>
      <c r="DPH36" s="139"/>
      <c r="DPI36" s="139"/>
      <c r="DPJ36" s="139"/>
      <c r="DPK36" s="139"/>
      <c r="DPL36" s="139"/>
      <c r="DPM36" s="139"/>
      <c r="DPN36" s="139"/>
      <c r="DPO36" s="139"/>
      <c r="DPP36" s="139"/>
      <c r="DPQ36" s="139"/>
      <c r="DPR36" s="139"/>
      <c r="DPS36" s="139"/>
      <c r="DPT36" s="139"/>
      <c r="DPU36" s="139"/>
      <c r="DPV36" s="139"/>
      <c r="DPW36" s="139"/>
      <c r="DPX36" s="139"/>
      <c r="DPY36" s="139"/>
      <c r="DPZ36" s="139"/>
      <c r="DQA36" s="139"/>
      <c r="DQB36" s="139"/>
      <c r="DQC36" s="139"/>
      <c r="DQD36" s="139"/>
      <c r="DQE36" s="139"/>
      <c r="DQF36" s="139"/>
      <c r="DQG36" s="139"/>
      <c r="DQH36" s="139"/>
      <c r="DQI36" s="139"/>
      <c r="DQJ36" s="139"/>
      <c r="DQK36" s="139"/>
      <c r="DQL36" s="139"/>
      <c r="DQM36" s="139"/>
      <c r="DQN36" s="139"/>
      <c r="DQO36" s="139"/>
      <c r="DQP36" s="139"/>
      <c r="DQQ36" s="139"/>
      <c r="DQR36" s="139"/>
      <c r="DQS36" s="139"/>
      <c r="DQT36" s="139"/>
      <c r="DQU36" s="139"/>
      <c r="DQV36" s="139"/>
      <c r="DQW36" s="139"/>
      <c r="DQX36" s="139"/>
      <c r="DQY36" s="139"/>
      <c r="DQZ36" s="139"/>
      <c r="DRA36" s="139"/>
      <c r="DRB36" s="139"/>
      <c r="DRC36" s="139"/>
      <c r="DRD36" s="139"/>
      <c r="DRE36" s="139"/>
      <c r="DRF36" s="139"/>
      <c r="DRG36" s="139"/>
      <c r="DRH36" s="139"/>
      <c r="DRI36" s="139"/>
      <c r="DRJ36" s="139"/>
      <c r="DRK36" s="139"/>
      <c r="DRL36" s="139"/>
      <c r="DRM36" s="139"/>
      <c r="DRN36" s="139"/>
      <c r="DRO36" s="139"/>
      <c r="DRP36" s="139"/>
      <c r="DRQ36" s="139"/>
      <c r="DRR36" s="139"/>
      <c r="DRS36" s="139"/>
      <c r="DRT36" s="139"/>
      <c r="DRU36" s="139"/>
      <c r="DRV36" s="139"/>
      <c r="DRW36" s="139"/>
      <c r="DRX36" s="139"/>
      <c r="DRY36" s="139"/>
      <c r="DRZ36" s="139"/>
      <c r="DSA36" s="139"/>
      <c r="DSB36" s="139"/>
      <c r="DSC36" s="139"/>
      <c r="DSD36" s="139"/>
      <c r="DSE36" s="139"/>
      <c r="DSF36" s="139"/>
      <c r="DSG36" s="139"/>
      <c r="DSH36" s="139"/>
      <c r="DSI36" s="139"/>
      <c r="DSJ36" s="139"/>
      <c r="DSK36" s="139"/>
      <c r="DSL36" s="139"/>
      <c r="DSM36" s="139"/>
      <c r="DSN36" s="139"/>
      <c r="DSO36" s="139"/>
      <c r="DSP36" s="139"/>
      <c r="DSQ36" s="139"/>
      <c r="DSR36" s="139"/>
      <c r="DSS36" s="139"/>
      <c r="DST36" s="139"/>
      <c r="DSU36" s="139"/>
      <c r="DSV36" s="139"/>
      <c r="DSW36" s="139"/>
      <c r="DSX36" s="139"/>
      <c r="DSY36" s="139"/>
      <c r="DSZ36" s="139"/>
      <c r="DTA36" s="139"/>
      <c r="DTB36" s="139"/>
      <c r="DTC36" s="139"/>
      <c r="DTD36" s="139"/>
      <c r="DTE36" s="139"/>
      <c r="DTF36" s="139"/>
      <c r="DTG36" s="139"/>
      <c r="DTH36" s="139"/>
      <c r="DTI36" s="139"/>
      <c r="DTJ36" s="139"/>
      <c r="DTK36" s="139"/>
      <c r="DTL36" s="139"/>
      <c r="DTM36" s="139"/>
      <c r="DTN36" s="139"/>
      <c r="DTO36" s="139"/>
      <c r="DTP36" s="139"/>
      <c r="DTQ36" s="139"/>
      <c r="DTR36" s="139"/>
      <c r="DTS36" s="139"/>
      <c r="DTT36" s="139"/>
      <c r="DTU36" s="139"/>
      <c r="DTV36" s="139"/>
      <c r="DTW36" s="139"/>
      <c r="DTX36" s="139"/>
      <c r="DTY36" s="139"/>
      <c r="DTZ36" s="139"/>
      <c r="DUA36" s="139"/>
      <c r="DUB36" s="139"/>
      <c r="DUC36" s="139"/>
      <c r="DUD36" s="139"/>
      <c r="DUE36" s="139"/>
      <c r="DUF36" s="139"/>
      <c r="DUG36" s="139"/>
      <c r="DUH36" s="139"/>
      <c r="DUI36" s="139"/>
      <c r="DUJ36" s="139"/>
      <c r="DUK36" s="139"/>
      <c r="DUL36" s="139"/>
      <c r="DUM36" s="139"/>
      <c r="DUN36" s="139"/>
      <c r="DUO36" s="139"/>
      <c r="DUP36" s="139"/>
      <c r="DUQ36" s="139"/>
      <c r="DUR36" s="139"/>
      <c r="DUS36" s="139"/>
      <c r="DUT36" s="139"/>
      <c r="DUU36" s="139"/>
      <c r="DUV36" s="139"/>
      <c r="DUW36" s="139"/>
      <c r="DUX36" s="139"/>
      <c r="DUY36" s="139"/>
      <c r="DUZ36" s="139"/>
      <c r="DVA36" s="139"/>
      <c r="DVB36" s="139"/>
      <c r="DVC36" s="139"/>
      <c r="DVD36" s="139"/>
      <c r="DVE36" s="139"/>
      <c r="DVF36" s="139"/>
      <c r="DVG36" s="139"/>
      <c r="DVH36" s="139"/>
      <c r="DVI36" s="139"/>
      <c r="DVJ36" s="139"/>
      <c r="DVK36" s="139"/>
      <c r="DVL36" s="139"/>
      <c r="DVM36" s="139"/>
      <c r="DVN36" s="139"/>
      <c r="DVO36" s="139"/>
      <c r="DVP36" s="139"/>
      <c r="DVQ36" s="139"/>
      <c r="DVR36" s="139"/>
      <c r="DVS36" s="139"/>
      <c r="DVT36" s="139"/>
      <c r="DVU36" s="139"/>
      <c r="DVV36" s="139"/>
      <c r="DVW36" s="139"/>
      <c r="DVX36" s="139"/>
      <c r="DVY36" s="139"/>
      <c r="DVZ36" s="139"/>
      <c r="DWA36" s="139"/>
      <c r="DWB36" s="139"/>
      <c r="DWC36" s="139"/>
      <c r="DWD36" s="139"/>
      <c r="DWE36" s="139"/>
      <c r="DWF36" s="139"/>
      <c r="DWG36" s="139"/>
      <c r="DWH36" s="139"/>
      <c r="DWI36" s="139"/>
      <c r="DWJ36" s="139"/>
      <c r="DWK36" s="139"/>
      <c r="DWL36" s="139"/>
      <c r="DWM36" s="139"/>
      <c r="DWN36" s="139"/>
      <c r="DWO36" s="139"/>
      <c r="DWP36" s="139"/>
      <c r="DWQ36" s="139"/>
      <c r="DWR36" s="139"/>
      <c r="DWS36" s="139"/>
      <c r="DWT36" s="139"/>
      <c r="DWU36" s="139"/>
      <c r="DWV36" s="139"/>
      <c r="DWW36" s="139"/>
      <c r="DWX36" s="139"/>
      <c r="DWY36" s="139"/>
      <c r="DWZ36" s="139"/>
      <c r="DXA36" s="139"/>
      <c r="DXB36" s="139"/>
      <c r="DXC36" s="139"/>
      <c r="DXD36" s="139"/>
      <c r="DXE36" s="139"/>
      <c r="DXF36" s="139"/>
      <c r="DXG36" s="139"/>
      <c r="DXH36" s="139"/>
      <c r="DXI36" s="139"/>
      <c r="DXJ36" s="139"/>
      <c r="DXK36" s="139"/>
      <c r="DXL36" s="139"/>
      <c r="DXM36" s="139"/>
      <c r="DXN36" s="139"/>
      <c r="DXO36" s="139"/>
      <c r="DXP36" s="139"/>
      <c r="DXQ36" s="139"/>
      <c r="DXR36" s="139"/>
      <c r="DXS36" s="139"/>
      <c r="DXT36" s="139"/>
      <c r="DXU36" s="139"/>
      <c r="DXV36" s="139"/>
      <c r="DXW36" s="139"/>
      <c r="DXX36" s="139"/>
      <c r="DXY36" s="139"/>
      <c r="DXZ36" s="139"/>
      <c r="DYA36" s="139"/>
      <c r="DYB36" s="139"/>
      <c r="DYC36" s="139"/>
      <c r="DYD36" s="139"/>
      <c r="DYE36" s="139"/>
      <c r="DYF36" s="139"/>
      <c r="DYG36" s="139"/>
      <c r="DYH36" s="139"/>
      <c r="DYI36" s="139"/>
      <c r="DYJ36" s="139"/>
      <c r="DYK36" s="139"/>
      <c r="DYL36" s="139"/>
      <c r="DYM36" s="139"/>
      <c r="DYN36" s="139"/>
      <c r="DYO36" s="139"/>
      <c r="DYP36" s="139"/>
      <c r="DYQ36" s="139"/>
      <c r="DYR36" s="139"/>
      <c r="DYS36" s="139"/>
      <c r="DYT36" s="139"/>
      <c r="DYU36" s="139"/>
      <c r="DYV36" s="139"/>
      <c r="DYW36" s="139"/>
      <c r="DYX36" s="139"/>
      <c r="DYY36" s="139"/>
      <c r="DYZ36" s="139"/>
      <c r="DZA36" s="139"/>
      <c r="DZB36" s="139"/>
      <c r="DZC36" s="139"/>
      <c r="DZD36" s="139"/>
      <c r="DZE36" s="139"/>
      <c r="DZF36" s="139"/>
      <c r="DZG36" s="139"/>
      <c r="DZH36" s="139"/>
      <c r="DZI36" s="139"/>
      <c r="DZJ36" s="139"/>
      <c r="DZK36" s="139"/>
      <c r="DZL36" s="139"/>
      <c r="DZM36" s="139"/>
      <c r="DZN36" s="139"/>
      <c r="DZO36" s="139"/>
      <c r="DZP36" s="139"/>
      <c r="DZQ36" s="139"/>
      <c r="DZR36" s="139"/>
      <c r="DZS36" s="139"/>
      <c r="DZT36" s="139"/>
      <c r="DZU36" s="139"/>
      <c r="DZV36" s="139"/>
      <c r="DZW36" s="139"/>
      <c r="DZX36" s="139"/>
      <c r="DZY36" s="139"/>
      <c r="DZZ36" s="139"/>
      <c r="EAA36" s="139"/>
      <c r="EAB36" s="139"/>
      <c r="EAC36" s="139"/>
      <c r="EAD36" s="139"/>
      <c r="EAE36" s="139"/>
      <c r="EAF36" s="139"/>
      <c r="EAG36" s="139"/>
      <c r="EAH36" s="139"/>
      <c r="EAI36" s="139"/>
      <c r="EAJ36" s="139"/>
      <c r="EAK36" s="139"/>
      <c r="EAL36" s="139"/>
      <c r="EAM36" s="139"/>
      <c r="EAN36" s="139"/>
      <c r="EAO36" s="139"/>
      <c r="EAP36" s="139"/>
      <c r="EAQ36" s="139"/>
      <c r="EAR36" s="139"/>
      <c r="EAS36" s="139"/>
      <c r="EAT36" s="139"/>
      <c r="EAU36" s="139"/>
      <c r="EAV36" s="139"/>
      <c r="EAW36" s="139"/>
      <c r="EAX36" s="139"/>
      <c r="EAY36" s="139"/>
      <c r="EAZ36" s="139"/>
      <c r="EBA36" s="139"/>
      <c r="EBB36" s="139"/>
      <c r="EBC36" s="139"/>
      <c r="EBD36" s="139"/>
      <c r="EBE36" s="139"/>
      <c r="EBF36" s="139"/>
      <c r="EBG36" s="139"/>
      <c r="EBH36" s="139"/>
      <c r="EBI36" s="139"/>
      <c r="EBJ36" s="139"/>
      <c r="EBK36" s="139"/>
      <c r="EBL36" s="139"/>
      <c r="EBM36" s="139"/>
      <c r="EBN36" s="139"/>
      <c r="EBO36" s="139"/>
      <c r="EBP36" s="139"/>
      <c r="EBQ36" s="139"/>
      <c r="EBR36" s="139"/>
      <c r="EBS36" s="139"/>
      <c r="EBT36" s="139"/>
      <c r="EBU36" s="139"/>
      <c r="EBV36" s="139"/>
      <c r="EBW36" s="139"/>
      <c r="EBX36" s="139"/>
      <c r="EBY36" s="139"/>
      <c r="EBZ36" s="139"/>
      <c r="ECA36" s="139"/>
      <c r="ECB36" s="139"/>
      <c r="ECC36" s="139"/>
      <c r="ECD36" s="139"/>
      <c r="ECE36" s="139"/>
      <c r="ECF36" s="139"/>
      <c r="ECG36" s="139"/>
      <c r="ECH36" s="139"/>
      <c r="ECI36" s="139"/>
      <c r="ECJ36" s="139"/>
      <c r="ECK36" s="139"/>
      <c r="ECL36" s="139"/>
      <c r="ECM36" s="139"/>
      <c r="ECN36" s="139"/>
      <c r="ECO36" s="139"/>
      <c r="ECP36" s="139"/>
      <c r="ECQ36" s="139"/>
      <c r="ECR36" s="139"/>
      <c r="ECS36" s="139"/>
      <c r="ECT36" s="139"/>
      <c r="ECU36" s="139"/>
      <c r="ECV36" s="139"/>
      <c r="ECW36" s="139"/>
      <c r="ECX36" s="139"/>
      <c r="ECY36" s="139"/>
      <c r="ECZ36" s="139"/>
      <c r="EDA36" s="139"/>
      <c r="EDB36" s="139"/>
      <c r="EDC36" s="139"/>
      <c r="EDD36" s="139"/>
      <c r="EDE36" s="139"/>
      <c r="EDF36" s="139"/>
      <c r="EDG36" s="139"/>
      <c r="EDH36" s="139"/>
      <c r="EDI36" s="139"/>
      <c r="EDJ36" s="139"/>
      <c r="EDK36" s="139"/>
      <c r="EDL36" s="139"/>
      <c r="EDM36" s="139"/>
      <c r="EDN36" s="139"/>
      <c r="EDO36" s="139"/>
      <c r="EDP36" s="139"/>
      <c r="EDQ36" s="139"/>
      <c r="EDR36" s="139"/>
      <c r="EDS36" s="139"/>
      <c r="EDT36" s="139"/>
      <c r="EDU36" s="139"/>
      <c r="EDV36" s="139"/>
      <c r="EDW36" s="139"/>
      <c r="EDX36" s="139"/>
      <c r="EDY36" s="139"/>
      <c r="EDZ36" s="139"/>
      <c r="EEA36" s="139"/>
      <c r="EEB36" s="139"/>
      <c r="EEC36" s="139"/>
      <c r="EED36" s="139"/>
      <c r="EEE36" s="139"/>
      <c r="EEF36" s="139"/>
      <c r="EEG36" s="139"/>
      <c r="EEH36" s="139"/>
      <c r="EEI36" s="139"/>
      <c r="EEJ36" s="139"/>
      <c r="EEK36" s="139"/>
      <c r="EEL36" s="139"/>
      <c r="EEM36" s="139"/>
      <c r="EEN36" s="139"/>
      <c r="EEO36" s="139"/>
      <c r="EEP36" s="139"/>
      <c r="EEQ36" s="139"/>
      <c r="EER36" s="139"/>
      <c r="EES36" s="139"/>
      <c r="EET36" s="139"/>
      <c r="EEU36" s="139"/>
      <c r="EEV36" s="139"/>
      <c r="EEW36" s="139"/>
      <c r="EEX36" s="139"/>
      <c r="EEY36" s="139"/>
      <c r="EEZ36" s="139"/>
      <c r="EFA36" s="139"/>
      <c r="EFB36" s="139"/>
      <c r="EFC36" s="139"/>
      <c r="EFD36" s="139"/>
      <c r="EFE36" s="139"/>
      <c r="EFF36" s="139"/>
      <c r="EFG36" s="139"/>
      <c r="EFH36" s="139"/>
      <c r="EFI36" s="139"/>
      <c r="EFJ36" s="139"/>
      <c r="EFK36" s="139"/>
      <c r="EFL36" s="139"/>
      <c r="EFM36" s="139"/>
      <c r="EFN36" s="139"/>
      <c r="EFO36" s="139"/>
      <c r="EFP36" s="139"/>
      <c r="EFQ36" s="139"/>
      <c r="EFR36" s="139"/>
      <c r="EFS36" s="139"/>
      <c r="EFT36" s="139"/>
      <c r="EFU36" s="139"/>
      <c r="EFV36" s="139"/>
      <c r="EFW36" s="139"/>
      <c r="EFX36" s="139"/>
      <c r="EFY36" s="139"/>
      <c r="EFZ36" s="139"/>
      <c r="EGA36" s="139"/>
      <c r="EGB36" s="139"/>
      <c r="EGC36" s="139"/>
      <c r="EGD36" s="139"/>
      <c r="EGE36" s="139"/>
      <c r="EGF36" s="139"/>
      <c r="EGG36" s="139"/>
      <c r="EGH36" s="139"/>
      <c r="EGI36" s="139"/>
      <c r="EGJ36" s="139"/>
      <c r="EGK36" s="139"/>
      <c r="EGL36" s="139"/>
      <c r="EGM36" s="139"/>
      <c r="EGN36" s="139"/>
      <c r="EGO36" s="139"/>
      <c r="EGP36" s="139"/>
      <c r="EGQ36" s="139"/>
      <c r="EGR36" s="139"/>
      <c r="EGS36" s="139"/>
      <c r="EGT36" s="139"/>
      <c r="EGU36" s="139"/>
      <c r="EGV36" s="139"/>
      <c r="EGW36" s="139"/>
      <c r="EGX36" s="139"/>
      <c r="EGY36" s="139"/>
      <c r="EGZ36" s="139"/>
      <c r="EHA36" s="139"/>
      <c r="EHB36" s="139"/>
      <c r="EHC36" s="139"/>
      <c r="EHD36" s="139"/>
      <c r="EHE36" s="139"/>
      <c r="EHF36" s="139"/>
      <c r="EHG36" s="139"/>
      <c r="EHH36" s="139"/>
      <c r="EHI36" s="139"/>
      <c r="EHJ36" s="139"/>
      <c r="EHK36" s="139"/>
      <c r="EHL36" s="139"/>
      <c r="EHM36" s="139"/>
      <c r="EHN36" s="139"/>
      <c r="EHO36" s="139"/>
      <c r="EHP36" s="139"/>
      <c r="EHQ36" s="139"/>
      <c r="EHR36" s="139"/>
      <c r="EHS36" s="139"/>
      <c r="EHT36" s="139"/>
      <c r="EHU36" s="139"/>
      <c r="EHV36" s="139"/>
      <c r="EHW36" s="139"/>
      <c r="EHX36" s="139"/>
      <c r="EHY36" s="139"/>
      <c r="EHZ36" s="139"/>
      <c r="EIA36" s="139"/>
      <c r="EIB36" s="139"/>
      <c r="EIC36" s="139"/>
      <c r="EID36" s="139"/>
      <c r="EIE36" s="139"/>
      <c r="EIF36" s="139"/>
      <c r="EIG36" s="139"/>
      <c r="EIH36" s="139"/>
      <c r="EII36" s="139"/>
      <c r="EIJ36" s="139"/>
      <c r="EIK36" s="139"/>
      <c r="EIL36" s="139"/>
      <c r="EIM36" s="139"/>
      <c r="EIN36" s="139"/>
      <c r="EIO36" s="139"/>
      <c r="EIP36" s="139"/>
      <c r="EIQ36" s="139"/>
      <c r="EIR36" s="139"/>
      <c r="EIS36" s="139"/>
      <c r="EIT36" s="139"/>
      <c r="EIU36" s="139"/>
      <c r="EIV36" s="139"/>
      <c r="EIW36" s="139"/>
      <c r="EIX36" s="139"/>
      <c r="EIY36" s="139"/>
      <c r="EIZ36" s="139"/>
      <c r="EJA36" s="139"/>
      <c r="EJB36" s="139"/>
      <c r="EJC36" s="139"/>
      <c r="EJD36" s="139"/>
      <c r="EJE36" s="139"/>
      <c r="EJF36" s="139"/>
      <c r="EJG36" s="139"/>
      <c r="EJH36" s="139"/>
      <c r="EJI36" s="139"/>
      <c r="EJJ36" s="139"/>
      <c r="EJK36" s="139"/>
      <c r="EJL36" s="139"/>
      <c r="EJM36" s="139"/>
      <c r="EJN36" s="139"/>
      <c r="EJO36" s="139"/>
      <c r="EJP36" s="139"/>
      <c r="EJQ36" s="139"/>
      <c r="EJR36" s="139"/>
      <c r="EJS36" s="139"/>
      <c r="EJT36" s="139"/>
      <c r="EJU36" s="139"/>
      <c r="EJV36" s="139"/>
      <c r="EJW36" s="139"/>
      <c r="EJX36" s="139"/>
      <c r="EJY36" s="139"/>
      <c r="EJZ36" s="139"/>
      <c r="EKA36" s="139"/>
      <c r="EKB36" s="139"/>
      <c r="EKC36" s="139"/>
      <c r="EKD36" s="139"/>
      <c r="EKE36" s="139"/>
      <c r="EKF36" s="139"/>
      <c r="EKG36" s="139"/>
      <c r="EKH36" s="139"/>
      <c r="EKI36" s="139"/>
      <c r="EKJ36" s="139"/>
      <c r="EKK36" s="139"/>
      <c r="EKL36" s="139"/>
      <c r="EKM36" s="139"/>
      <c r="EKN36" s="139"/>
      <c r="EKO36" s="139"/>
      <c r="EKP36" s="139"/>
      <c r="EKQ36" s="139"/>
      <c r="EKR36" s="139"/>
      <c r="EKS36" s="139"/>
      <c r="EKT36" s="139"/>
      <c r="EKU36" s="139"/>
      <c r="EKV36" s="139"/>
      <c r="EKW36" s="139"/>
      <c r="EKX36" s="139"/>
      <c r="EKY36" s="139"/>
      <c r="EKZ36" s="139"/>
      <c r="ELA36" s="139"/>
      <c r="ELB36" s="139"/>
      <c r="ELC36" s="139"/>
      <c r="ELD36" s="139"/>
      <c r="ELE36" s="139"/>
      <c r="ELF36" s="139"/>
      <c r="ELG36" s="139"/>
      <c r="ELH36" s="139"/>
      <c r="ELI36" s="139"/>
      <c r="ELJ36" s="139"/>
      <c r="ELK36" s="139"/>
      <c r="ELL36" s="139"/>
      <c r="ELM36" s="139"/>
      <c r="ELN36" s="139"/>
      <c r="ELO36" s="139"/>
      <c r="ELP36" s="139"/>
      <c r="ELQ36" s="139"/>
      <c r="ELR36" s="139"/>
      <c r="ELS36" s="139"/>
      <c r="ELT36" s="139"/>
      <c r="ELU36" s="139"/>
      <c r="ELV36" s="139"/>
      <c r="ELW36" s="139"/>
      <c r="ELX36" s="139"/>
      <c r="ELY36" s="139"/>
      <c r="ELZ36" s="139"/>
      <c r="EMA36" s="139"/>
      <c r="EMB36" s="139"/>
      <c r="EMC36" s="139"/>
      <c r="EMD36" s="139"/>
      <c r="EME36" s="139"/>
      <c r="EMF36" s="139"/>
      <c r="EMG36" s="139"/>
      <c r="EMH36" s="139"/>
      <c r="EMI36" s="139"/>
      <c r="EMJ36" s="139"/>
      <c r="EMK36" s="139"/>
      <c r="EML36" s="139"/>
      <c r="EMM36" s="139"/>
      <c r="EMN36" s="139"/>
      <c r="EMO36" s="139"/>
      <c r="EMP36" s="139"/>
      <c r="EMQ36" s="139"/>
      <c r="EMR36" s="139"/>
      <c r="EMS36" s="139"/>
      <c r="EMT36" s="139"/>
      <c r="EMU36" s="139"/>
      <c r="EMV36" s="139"/>
      <c r="EMW36" s="139"/>
      <c r="EMX36" s="139"/>
      <c r="EMY36" s="139"/>
      <c r="EMZ36" s="139"/>
      <c r="ENA36" s="139"/>
      <c r="ENB36" s="139"/>
      <c r="ENC36" s="139"/>
      <c r="END36" s="139"/>
      <c r="ENE36" s="139"/>
      <c r="ENF36" s="139"/>
      <c r="ENG36" s="139"/>
      <c r="ENH36" s="139"/>
      <c r="ENI36" s="139"/>
      <c r="ENJ36" s="139"/>
      <c r="ENK36" s="139"/>
      <c r="ENL36" s="139"/>
      <c r="ENM36" s="139"/>
      <c r="ENN36" s="139"/>
      <c r="ENO36" s="139"/>
      <c r="ENP36" s="139"/>
      <c r="ENQ36" s="139"/>
      <c r="ENR36" s="139"/>
      <c r="ENS36" s="139"/>
      <c r="ENT36" s="139"/>
      <c r="ENU36" s="139"/>
      <c r="ENV36" s="139"/>
      <c r="ENW36" s="139"/>
      <c r="ENX36" s="139"/>
      <c r="ENY36" s="139"/>
      <c r="ENZ36" s="139"/>
      <c r="EOA36" s="139"/>
      <c r="EOB36" s="139"/>
      <c r="EOC36" s="139"/>
      <c r="EOD36" s="139"/>
      <c r="EOE36" s="139"/>
      <c r="EOF36" s="139"/>
      <c r="EOG36" s="139"/>
      <c r="EOH36" s="139"/>
      <c r="EOI36" s="139"/>
      <c r="EOJ36" s="139"/>
      <c r="EOK36" s="139"/>
      <c r="EOL36" s="139"/>
      <c r="EOM36" s="139"/>
      <c r="EON36" s="139"/>
      <c r="EOO36" s="139"/>
      <c r="EOP36" s="139"/>
      <c r="EOQ36" s="139"/>
      <c r="EOR36" s="139"/>
      <c r="EOS36" s="139"/>
      <c r="EOT36" s="139"/>
      <c r="EOU36" s="139"/>
      <c r="EOV36" s="139"/>
      <c r="EOW36" s="139"/>
      <c r="EOX36" s="139"/>
      <c r="EOY36" s="139"/>
      <c r="EOZ36" s="139"/>
      <c r="EPA36" s="139"/>
      <c r="EPB36" s="139"/>
      <c r="EPC36" s="139"/>
      <c r="EPD36" s="139"/>
      <c r="EPE36" s="139"/>
      <c r="EPF36" s="139"/>
      <c r="EPG36" s="139"/>
      <c r="EPH36" s="139"/>
      <c r="EPI36" s="139"/>
      <c r="EPJ36" s="139"/>
      <c r="EPK36" s="139"/>
      <c r="EPL36" s="139"/>
      <c r="EPM36" s="139"/>
      <c r="EPN36" s="139"/>
      <c r="EPO36" s="139"/>
      <c r="EPP36" s="139"/>
      <c r="EPQ36" s="139"/>
      <c r="EPR36" s="139"/>
      <c r="EPS36" s="139"/>
      <c r="EPT36" s="139"/>
      <c r="EPU36" s="139"/>
      <c r="EPV36" s="139"/>
      <c r="EPW36" s="139"/>
      <c r="EPX36" s="139"/>
      <c r="EPY36" s="139"/>
      <c r="EPZ36" s="139"/>
      <c r="EQA36" s="139"/>
      <c r="EQB36" s="139"/>
      <c r="EQC36" s="139"/>
      <c r="EQD36" s="139"/>
      <c r="EQE36" s="139"/>
      <c r="EQF36" s="139"/>
      <c r="EQG36" s="139"/>
      <c r="EQH36" s="139"/>
      <c r="EQI36" s="139"/>
      <c r="EQJ36" s="139"/>
      <c r="EQK36" s="139"/>
      <c r="EQL36" s="139"/>
      <c r="EQM36" s="139"/>
      <c r="EQN36" s="139"/>
      <c r="EQO36" s="139"/>
      <c r="EQP36" s="139"/>
      <c r="EQQ36" s="139"/>
      <c r="EQR36" s="139"/>
      <c r="EQS36" s="139"/>
      <c r="EQT36" s="139"/>
      <c r="EQU36" s="139"/>
      <c r="EQV36" s="139"/>
      <c r="EQW36" s="139"/>
      <c r="EQX36" s="139"/>
      <c r="EQY36" s="139"/>
      <c r="EQZ36" s="139"/>
      <c r="ERA36" s="139"/>
      <c r="ERB36" s="139"/>
      <c r="ERC36" s="139"/>
      <c r="ERD36" s="139"/>
      <c r="ERE36" s="139"/>
      <c r="ERF36" s="139"/>
      <c r="ERG36" s="139"/>
      <c r="ERH36" s="139"/>
      <c r="ERI36" s="139"/>
      <c r="ERJ36" s="139"/>
      <c r="ERK36" s="139"/>
      <c r="ERL36" s="139"/>
      <c r="ERM36" s="139"/>
      <c r="ERN36" s="139"/>
      <c r="ERO36" s="139"/>
      <c r="ERP36" s="139"/>
      <c r="ERQ36" s="139"/>
      <c r="ERR36" s="139"/>
      <c r="ERS36" s="139"/>
      <c r="ERT36" s="139"/>
      <c r="ERU36" s="139"/>
      <c r="ERV36" s="139"/>
      <c r="ERW36" s="139"/>
      <c r="ERX36" s="139"/>
      <c r="ERY36" s="139"/>
      <c r="ERZ36" s="139"/>
      <c r="ESA36" s="139"/>
      <c r="ESB36" s="139"/>
      <c r="ESC36" s="139"/>
      <c r="ESD36" s="139"/>
      <c r="ESE36" s="139"/>
      <c r="ESF36" s="139"/>
      <c r="ESG36" s="139"/>
      <c r="ESH36" s="139"/>
      <c r="ESI36" s="139"/>
      <c r="ESJ36" s="139"/>
      <c r="ESK36" s="139"/>
      <c r="ESL36" s="139"/>
      <c r="ESM36" s="139"/>
      <c r="ESN36" s="139"/>
      <c r="ESO36" s="139"/>
      <c r="ESP36" s="139"/>
      <c r="ESQ36" s="139"/>
      <c r="ESR36" s="139"/>
      <c r="ESS36" s="139"/>
      <c r="EST36" s="139"/>
      <c r="ESU36" s="139"/>
      <c r="ESV36" s="139"/>
      <c r="ESW36" s="139"/>
      <c r="ESX36" s="139"/>
      <c r="ESY36" s="139"/>
      <c r="ESZ36" s="139"/>
      <c r="ETA36" s="139"/>
      <c r="ETB36" s="139"/>
      <c r="ETC36" s="139"/>
      <c r="ETD36" s="139"/>
      <c r="ETE36" s="139"/>
      <c r="ETF36" s="139"/>
      <c r="ETG36" s="139"/>
      <c r="ETH36" s="139"/>
      <c r="ETI36" s="139"/>
      <c r="ETJ36" s="139"/>
      <c r="ETK36" s="139"/>
      <c r="ETL36" s="139"/>
      <c r="ETM36" s="139"/>
      <c r="ETN36" s="139"/>
      <c r="ETO36" s="139"/>
      <c r="ETP36" s="139"/>
      <c r="ETQ36" s="139"/>
      <c r="ETR36" s="139"/>
      <c r="ETS36" s="139"/>
      <c r="ETT36" s="139"/>
      <c r="ETU36" s="139"/>
      <c r="ETV36" s="139"/>
      <c r="ETW36" s="139"/>
      <c r="ETX36" s="139"/>
      <c r="ETY36" s="139"/>
      <c r="ETZ36" s="139"/>
      <c r="EUA36" s="139"/>
      <c r="EUB36" s="139"/>
      <c r="EUC36" s="139"/>
      <c r="EUD36" s="139"/>
      <c r="EUE36" s="139"/>
      <c r="EUF36" s="139"/>
      <c r="EUG36" s="139"/>
      <c r="EUH36" s="139"/>
      <c r="EUI36" s="139"/>
      <c r="EUJ36" s="139"/>
      <c r="EUK36" s="139"/>
      <c r="EUL36" s="139"/>
      <c r="EUM36" s="139"/>
      <c r="EUN36" s="139"/>
      <c r="EUO36" s="139"/>
      <c r="EUP36" s="139"/>
      <c r="EUQ36" s="139"/>
      <c r="EUR36" s="139"/>
      <c r="EUS36" s="139"/>
      <c r="EUT36" s="139"/>
      <c r="EUU36" s="139"/>
      <c r="EUV36" s="139"/>
      <c r="EUW36" s="139"/>
      <c r="EUX36" s="139"/>
      <c r="EUY36" s="139"/>
      <c r="EUZ36" s="139"/>
      <c r="EVA36" s="139"/>
      <c r="EVB36" s="139"/>
      <c r="EVC36" s="139"/>
      <c r="EVD36" s="139"/>
      <c r="EVE36" s="139"/>
      <c r="EVF36" s="139"/>
      <c r="EVG36" s="139"/>
      <c r="EVH36" s="139"/>
      <c r="EVI36" s="139"/>
      <c r="EVJ36" s="139"/>
      <c r="EVK36" s="139"/>
      <c r="EVL36" s="139"/>
      <c r="EVM36" s="139"/>
      <c r="EVN36" s="139"/>
      <c r="EVO36" s="139"/>
      <c r="EVP36" s="139"/>
      <c r="EVQ36" s="139"/>
      <c r="EVR36" s="139"/>
      <c r="EVS36" s="139"/>
      <c r="EVT36" s="139"/>
      <c r="EVU36" s="139"/>
      <c r="EVV36" s="139"/>
      <c r="EVW36" s="139"/>
      <c r="EVX36" s="139"/>
      <c r="EVY36" s="139"/>
      <c r="EVZ36" s="139"/>
      <c r="EWA36" s="139"/>
      <c r="EWB36" s="139"/>
      <c r="EWC36" s="139"/>
      <c r="EWD36" s="139"/>
      <c r="EWE36" s="139"/>
      <c r="EWF36" s="139"/>
      <c r="EWG36" s="139"/>
      <c r="EWH36" s="139"/>
      <c r="EWI36" s="139"/>
      <c r="EWJ36" s="139"/>
      <c r="EWK36" s="139"/>
      <c r="EWL36" s="139"/>
      <c r="EWM36" s="139"/>
      <c r="EWN36" s="139"/>
      <c r="EWO36" s="139"/>
      <c r="EWP36" s="139"/>
      <c r="EWQ36" s="139"/>
      <c r="EWR36" s="139"/>
      <c r="EWS36" s="139"/>
      <c r="EWT36" s="139"/>
      <c r="EWU36" s="139"/>
      <c r="EWV36" s="139"/>
      <c r="EWW36" s="139"/>
      <c r="EWX36" s="139"/>
      <c r="EWY36" s="139"/>
      <c r="EWZ36" s="139"/>
      <c r="EXA36" s="139"/>
      <c r="EXB36" s="139"/>
      <c r="EXC36" s="139"/>
      <c r="EXD36" s="139"/>
      <c r="EXE36" s="139"/>
      <c r="EXF36" s="139"/>
      <c r="EXG36" s="139"/>
      <c r="EXH36" s="139"/>
      <c r="EXI36" s="139"/>
      <c r="EXJ36" s="139"/>
      <c r="EXK36" s="139"/>
      <c r="EXL36" s="139"/>
      <c r="EXM36" s="139"/>
      <c r="EXN36" s="139"/>
      <c r="EXO36" s="139"/>
      <c r="EXP36" s="139"/>
      <c r="EXQ36" s="139"/>
      <c r="EXR36" s="139"/>
      <c r="EXS36" s="139"/>
      <c r="EXT36" s="139"/>
      <c r="EXU36" s="139"/>
      <c r="EXV36" s="139"/>
      <c r="EXW36" s="139"/>
      <c r="EXX36" s="139"/>
      <c r="EXY36" s="139"/>
      <c r="EXZ36" s="139"/>
      <c r="EYA36" s="139"/>
      <c r="EYB36" s="139"/>
      <c r="EYC36" s="139"/>
      <c r="EYD36" s="139"/>
      <c r="EYE36" s="139"/>
      <c r="EYF36" s="139"/>
      <c r="EYG36" s="139"/>
      <c r="EYH36" s="139"/>
      <c r="EYI36" s="139"/>
      <c r="EYJ36" s="139"/>
      <c r="EYK36" s="139"/>
      <c r="EYL36" s="139"/>
      <c r="EYM36" s="139"/>
      <c r="EYN36" s="139"/>
      <c r="EYO36" s="139"/>
      <c r="EYP36" s="139"/>
      <c r="EYQ36" s="139"/>
      <c r="EYR36" s="139"/>
      <c r="EYS36" s="139"/>
      <c r="EYT36" s="139"/>
      <c r="EYU36" s="139"/>
      <c r="EYV36" s="139"/>
      <c r="EYW36" s="139"/>
      <c r="EYX36" s="139"/>
      <c r="EYY36" s="139"/>
      <c r="EYZ36" s="139"/>
      <c r="EZA36" s="139"/>
      <c r="EZB36" s="139"/>
      <c r="EZC36" s="139"/>
      <c r="EZD36" s="139"/>
      <c r="EZE36" s="139"/>
      <c r="EZF36" s="139"/>
      <c r="EZG36" s="139"/>
      <c r="EZH36" s="139"/>
      <c r="EZI36" s="139"/>
      <c r="EZJ36" s="139"/>
      <c r="EZK36" s="139"/>
      <c r="EZL36" s="139"/>
      <c r="EZM36" s="139"/>
      <c r="EZN36" s="139"/>
      <c r="EZO36" s="139"/>
      <c r="EZP36" s="139"/>
      <c r="EZQ36" s="139"/>
      <c r="EZR36" s="139"/>
      <c r="EZS36" s="139"/>
      <c r="EZT36" s="139"/>
      <c r="EZU36" s="139"/>
      <c r="EZV36" s="139"/>
      <c r="EZW36" s="139"/>
      <c r="EZX36" s="139"/>
      <c r="EZY36" s="139"/>
      <c r="EZZ36" s="139"/>
      <c r="FAA36" s="139"/>
      <c r="FAB36" s="139"/>
      <c r="FAC36" s="139"/>
      <c r="FAD36" s="139"/>
      <c r="FAE36" s="139"/>
      <c r="FAF36" s="139"/>
      <c r="FAG36" s="139"/>
      <c r="FAH36" s="139"/>
      <c r="FAI36" s="139"/>
      <c r="FAJ36" s="139"/>
      <c r="FAK36" s="139"/>
      <c r="FAL36" s="139"/>
      <c r="FAM36" s="139"/>
      <c r="FAN36" s="139"/>
      <c r="FAO36" s="139"/>
      <c r="FAP36" s="139"/>
      <c r="FAQ36" s="139"/>
      <c r="FAR36" s="139"/>
      <c r="FAS36" s="139"/>
      <c r="FAT36" s="139"/>
      <c r="FAU36" s="139"/>
      <c r="FAV36" s="139"/>
      <c r="FAW36" s="139"/>
      <c r="FAX36" s="139"/>
      <c r="FAY36" s="139"/>
      <c r="FAZ36" s="139"/>
      <c r="FBA36" s="139"/>
      <c r="FBB36" s="139"/>
      <c r="FBC36" s="139"/>
      <c r="FBD36" s="139"/>
      <c r="FBE36" s="139"/>
      <c r="FBF36" s="139"/>
      <c r="FBG36" s="139"/>
      <c r="FBH36" s="139"/>
      <c r="FBI36" s="139"/>
      <c r="FBJ36" s="139"/>
      <c r="FBK36" s="139"/>
      <c r="FBL36" s="139"/>
      <c r="FBM36" s="139"/>
      <c r="FBN36" s="139"/>
      <c r="FBO36" s="139"/>
      <c r="FBP36" s="139"/>
      <c r="FBQ36" s="139"/>
      <c r="FBR36" s="139"/>
      <c r="FBS36" s="139"/>
      <c r="FBT36" s="139"/>
      <c r="FBU36" s="139"/>
      <c r="FBV36" s="139"/>
      <c r="FBW36" s="139"/>
      <c r="FBX36" s="139"/>
      <c r="FBY36" s="139"/>
      <c r="FBZ36" s="139"/>
      <c r="FCA36" s="139"/>
      <c r="FCB36" s="139"/>
      <c r="FCC36" s="139"/>
      <c r="FCD36" s="139"/>
      <c r="FCE36" s="139"/>
      <c r="FCF36" s="139"/>
      <c r="FCG36" s="139"/>
      <c r="FCH36" s="139"/>
      <c r="FCI36" s="139"/>
      <c r="FCJ36" s="139"/>
      <c r="FCK36" s="139"/>
      <c r="FCL36" s="139"/>
      <c r="FCM36" s="139"/>
      <c r="FCN36" s="139"/>
      <c r="FCO36" s="139"/>
      <c r="FCP36" s="139"/>
      <c r="FCQ36" s="139"/>
      <c r="FCR36" s="139"/>
      <c r="FCS36" s="139"/>
      <c r="FCT36" s="139"/>
      <c r="FCU36" s="139"/>
      <c r="FCV36" s="139"/>
      <c r="FCW36" s="139"/>
      <c r="FCX36" s="139"/>
      <c r="FCY36" s="139"/>
      <c r="FCZ36" s="139"/>
      <c r="FDA36" s="139"/>
      <c r="FDB36" s="139"/>
      <c r="FDC36" s="139"/>
      <c r="FDD36" s="139"/>
      <c r="FDE36" s="139"/>
      <c r="FDF36" s="139"/>
      <c r="FDG36" s="139"/>
      <c r="FDH36" s="139"/>
      <c r="FDI36" s="139"/>
      <c r="FDJ36" s="139"/>
      <c r="FDK36" s="139"/>
      <c r="FDL36" s="139"/>
      <c r="FDM36" s="139"/>
      <c r="FDN36" s="139"/>
      <c r="FDO36" s="139"/>
      <c r="FDP36" s="139"/>
      <c r="FDQ36" s="139"/>
      <c r="FDR36" s="139"/>
      <c r="FDS36" s="139"/>
      <c r="FDT36" s="139"/>
      <c r="FDU36" s="139"/>
      <c r="FDV36" s="139"/>
      <c r="FDW36" s="139"/>
      <c r="FDX36" s="139"/>
      <c r="FDY36" s="139"/>
      <c r="FDZ36" s="139"/>
      <c r="FEA36" s="139"/>
      <c r="FEB36" s="139"/>
      <c r="FEC36" s="139"/>
      <c r="FED36" s="139"/>
      <c r="FEE36" s="139"/>
      <c r="FEF36" s="139"/>
      <c r="FEG36" s="139"/>
      <c r="FEH36" s="139"/>
      <c r="FEI36" s="139"/>
      <c r="FEJ36" s="139"/>
      <c r="FEK36" s="139"/>
      <c r="FEL36" s="139"/>
      <c r="FEM36" s="139"/>
      <c r="FEN36" s="139"/>
      <c r="FEO36" s="139"/>
      <c r="FEP36" s="139"/>
      <c r="FEQ36" s="139"/>
      <c r="FER36" s="139"/>
      <c r="FES36" s="139"/>
      <c r="FET36" s="139"/>
      <c r="FEU36" s="139"/>
      <c r="FEV36" s="139"/>
      <c r="FEW36" s="139"/>
      <c r="FEX36" s="139"/>
      <c r="FEY36" s="139"/>
      <c r="FEZ36" s="139"/>
      <c r="FFA36" s="139"/>
      <c r="FFB36" s="139"/>
      <c r="FFC36" s="139"/>
      <c r="FFD36" s="139"/>
      <c r="FFE36" s="139"/>
      <c r="FFF36" s="139"/>
      <c r="FFG36" s="139"/>
      <c r="FFH36" s="139"/>
      <c r="FFI36" s="139"/>
      <c r="FFJ36" s="139"/>
      <c r="FFK36" s="139"/>
      <c r="FFL36" s="139"/>
      <c r="FFM36" s="139"/>
      <c r="FFN36" s="139"/>
      <c r="FFO36" s="139"/>
      <c r="FFP36" s="139"/>
      <c r="FFQ36" s="139"/>
      <c r="FFR36" s="139"/>
      <c r="FFS36" s="139"/>
      <c r="FFT36" s="139"/>
      <c r="FFU36" s="139"/>
      <c r="FFV36" s="139"/>
      <c r="FFW36" s="139"/>
      <c r="FFX36" s="139"/>
      <c r="FFY36" s="139"/>
      <c r="FFZ36" s="139"/>
      <c r="FGA36" s="139"/>
      <c r="FGB36" s="139"/>
      <c r="FGC36" s="139"/>
      <c r="FGD36" s="139"/>
      <c r="FGE36" s="139"/>
      <c r="FGF36" s="139"/>
      <c r="FGG36" s="139"/>
      <c r="FGH36" s="139"/>
      <c r="FGI36" s="139"/>
      <c r="FGJ36" s="139"/>
      <c r="FGK36" s="139"/>
      <c r="FGL36" s="139"/>
      <c r="FGM36" s="139"/>
      <c r="FGN36" s="139"/>
      <c r="FGO36" s="139"/>
      <c r="FGP36" s="139"/>
      <c r="FGQ36" s="139"/>
      <c r="FGR36" s="139"/>
      <c r="FGS36" s="139"/>
      <c r="FGT36" s="139"/>
      <c r="FGU36" s="139"/>
      <c r="FGV36" s="139"/>
      <c r="FGW36" s="139"/>
      <c r="FGX36" s="139"/>
      <c r="FGY36" s="139"/>
      <c r="FGZ36" s="139"/>
      <c r="FHA36" s="139"/>
      <c r="FHB36" s="139"/>
      <c r="FHC36" s="139"/>
      <c r="FHD36" s="139"/>
      <c r="FHE36" s="139"/>
      <c r="FHF36" s="139"/>
      <c r="FHG36" s="139"/>
      <c r="FHH36" s="139"/>
      <c r="FHI36" s="139"/>
      <c r="FHJ36" s="139"/>
      <c r="FHK36" s="139"/>
      <c r="FHL36" s="139"/>
      <c r="FHM36" s="139"/>
      <c r="FHN36" s="139"/>
      <c r="FHO36" s="139"/>
      <c r="FHP36" s="139"/>
      <c r="FHQ36" s="139"/>
      <c r="FHR36" s="139"/>
      <c r="FHS36" s="139"/>
      <c r="FHT36" s="139"/>
      <c r="FHU36" s="139"/>
      <c r="FHV36" s="139"/>
      <c r="FHW36" s="139"/>
      <c r="FHX36" s="139"/>
      <c r="FHY36" s="139"/>
      <c r="FHZ36" s="139"/>
      <c r="FIA36" s="139"/>
      <c r="FIB36" s="139"/>
      <c r="FIC36" s="139"/>
      <c r="FID36" s="139"/>
      <c r="FIE36" s="139"/>
      <c r="FIF36" s="139"/>
      <c r="FIG36" s="139"/>
      <c r="FIH36" s="139"/>
      <c r="FII36" s="139"/>
      <c r="FIJ36" s="139"/>
      <c r="FIK36" s="139"/>
      <c r="FIL36" s="139"/>
      <c r="FIM36" s="139"/>
      <c r="FIN36" s="139"/>
      <c r="FIO36" s="139"/>
      <c r="FIP36" s="139"/>
      <c r="FIQ36" s="139"/>
      <c r="FIR36" s="139"/>
      <c r="FIS36" s="139"/>
      <c r="FIT36" s="139"/>
      <c r="FIU36" s="139"/>
      <c r="FIV36" s="139"/>
      <c r="FIW36" s="139"/>
      <c r="FIX36" s="139"/>
      <c r="FIY36" s="139"/>
      <c r="FIZ36" s="139"/>
      <c r="FJA36" s="139"/>
      <c r="FJB36" s="139"/>
      <c r="FJC36" s="139"/>
      <c r="FJD36" s="139"/>
      <c r="FJE36" s="139"/>
      <c r="FJF36" s="139"/>
      <c r="FJG36" s="139"/>
      <c r="FJH36" s="139"/>
      <c r="FJI36" s="139"/>
      <c r="FJJ36" s="139"/>
      <c r="FJK36" s="139"/>
      <c r="FJL36" s="139"/>
      <c r="FJM36" s="139"/>
      <c r="FJN36" s="139"/>
      <c r="FJO36" s="139"/>
      <c r="FJP36" s="139"/>
      <c r="FJQ36" s="139"/>
      <c r="FJR36" s="139"/>
      <c r="FJS36" s="139"/>
      <c r="FJT36" s="139"/>
      <c r="FJU36" s="139"/>
      <c r="FJV36" s="139"/>
      <c r="FJW36" s="139"/>
      <c r="FJX36" s="139"/>
      <c r="FJY36" s="139"/>
      <c r="FJZ36" s="139"/>
      <c r="FKA36" s="139"/>
      <c r="FKB36" s="139"/>
      <c r="FKC36" s="139"/>
      <c r="FKD36" s="139"/>
      <c r="FKE36" s="139"/>
      <c r="FKF36" s="139"/>
      <c r="FKG36" s="139"/>
      <c r="FKH36" s="139"/>
      <c r="FKI36" s="139"/>
      <c r="FKJ36" s="139"/>
      <c r="FKK36" s="139"/>
      <c r="FKL36" s="139"/>
      <c r="FKM36" s="139"/>
      <c r="FKN36" s="139"/>
      <c r="FKO36" s="139"/>
      <c r="FKP36" s="139"/>
      <c r="FKQ36" s="139"/>
      <c r="FKR36" s="139"/>
      <c r="FKS36" s="139"/>
      <c r="FKT36" s="139"/>
      <c r="FKU36" s="139"/>
      <c r="FKV36" s="139"/>
      <c r="FKW36" s="139"/>
      <c r="FKX36" s="139"/>
      <c r="FKY36" s="139"/>
      <c r="FKZ36" s="139"/>
      <c r="FLA36" s="139"/>
      <c r="FLB36" s="139"/>
      <c r="FLC36" s="139"/>
      <c r="FLD36" s="139"/>
      <c r="FLE36" s="139"/>
      <c r="FLF36" s="139"/>
      <c r="FLG36" s="139"/>
      <c r="FLH36" s="139"/>
      <c r="FLI36" s="139"/>
      <c r="FLJ36" s="139"/>
      <c r="FLK36" s="139"/>
      <c r="FLL36" s="139"/>
      <c r="FLM36" s="139"/>
      <c r="FLN36" s="139"/>
      <c r="FLO36" s="139"/>
      <c r="FLP36" s="139"/>
      <c r="FLQ36" s="139"/>
      <c r="FLR36" s="139"/>
      <c r="FLS36" s="139"/>
      <c r="FLT36" s="139"/>
      <c r="FLU36" s="139"/>
      <c r="FLV36" s="139"/>
      <c r="FLW36" s="139"/>
      <c r="FLX36" s="139"/>
      <c r="FLY36" s="139"/>
      <c r="FLZ36" s="139"/>
      <c r="FMA36" s="139"/>
      <c r="FMB36" s="139"/>
      <c r="FMC36" s="139"/>
      <c r="FMD36" s="139"/>
      <c r="FME36" s="139"/>
      <c r="FMF36" s="139"/>
      <c r="FMG36" s="139"/>
      <c r="FMH36" s="139"/>
      <c r="FMI36" s="139"/>
      <c r="FMJ36" s="139"/>
      <c r="FMK36" s="139"/>
      <c r="FML36" s="139"/>
      <c r="FMM36" s="139"/>
      <c r="FMN36" s="139"/>
      <c r="FMO36" s="139"/>
      <c r="FMP36" s="139"/>
      <c r="FMQ36" s="139"/>
      <c r="FMR36" s="139"/>
      <c r="FMS36" s="139"/>
      <c r="FMT36" s="139"/>
      <c r="FMU36" s="139"/>
      <c r="FMV36" s="139"/>
      <c r="FMW36" s="139"/>
      <c r="FMX36" s="139"/>
      <c r="FMY36" s="139"/>
      <c r="FMZ36" s="139"/>
      <c r="FNA36" s="139"/>
      <c r="FNB36" s="139"/>
      <c r="FNC36" s="139"/>
      <c r="FND36" s="139"/>
      <c r="FNE36" s="139"/>
      <c r="FNF36" s="139"/>
      <c r="FNG36" s="139"/>
      <c r="FNH36" s="139"/>
      <c r="FNI36" s="139"/>
      <c r="FNJ36" s="139"/>
      <c r="FNK36" s="139"/>
      <c r="FNL36" s="139"/>
      <c r="FNM36" s="139"/>
      <c r="FNN36" s="139"/>
      <c r="FNO36" s="139"/>
      <c r="FNP36" s="139"/>
      <c r="FNQ36" s="139"/>
      <c r="FNR36" s="139"/>
      <c r="FNS36" s="139"/>
      <c r="FNT36" s="139"/>
      <c r="FNU36" s="139"/>
      <c r="FNV36" s="139"/>
      <c r="FNW36" s="139"/>
      <c r="FNX36" s="139"/>
      <c r="FNY36" s="139"/>
      <c r="FNZ36" s="139"/>
      <c r="FOA36" s="139"/>
      <c r="FOB36" s="139"/>
      <c r="FOC36" s="139"/>
      <c r="FOD36" s="139"/>
      <c r="FOE36" s="139"/>
      <c r="FOF36" s="139"/>
      <c r="FOG36" s="139"/>
      <c r="FOH36" s="139"/>
      <c r="FOI36" s="139"/>
      <c r="FOJ36" s="139"/>
      <c r="FOK36" s="139"/>
      <c r="FOL36" s="139"/>
      <c r="FOM36" s="139"/>
      <c r="FON36" s="139"/>
      <c r="FOO36" s="139"/>
      <c r="FOP36" s="139"/>
      <c r="FOQ36" s="139"/>
      <c r="FOR36" s="139"/>
      <c r="FOS36" s="139"/>
      <c r="FOT36" s="139"/>
      <c r="FOU36" s="139"/>
      <c r="FOV36" s="139"/>
      <c r="FOW36" s="139"/>
      <c r="FOX36" s="139"/>
      <c r="FOY36" s="139"/>
      <c r="FOZ36" s="139"/>
      <c r="FPA36" s="139"/>
      <c r="FPB36" s="139"/>
      <c r="FPC36" s="139"/>
      <c r="FPD36" s="139"/>
      <c r="FPE36" s="139"/>
      <c r="FPF36" s="139"/>
      <c r="FPG36" s="139"/>
      <c r="FPH36" s="139"/>
      <c r="FPI36" s="139"/>
      <c r="FPJ36" s="139"/>
      <c r="FPK36" s="139"/>
      <c r="FPL36" s="139"/>
      <c r="FPM36" s="139"/>
      <c r="FPN36" s="139"/>
      <c r="FPO36" s="139"/>
      <c r="FPP36" s="139"/>
      <c r="FPQ36" s="139"/>
      <c r="FPR36" s="139"/>
      <c r="FPS36" s="139"/>
      <c r="FPT36" s="139"/>
      <c r="FPU36" s="139"/>
      <c r="FPV36" s="139"/>
      <c r="FPW36" s="139"/>
      <c r="FPX36" s="139"/>
      <c r="FPY36" s="139"/>
      <c r="FPZ36" s="139"/>
      <c r="FQA36" s="139"/>
      <c r="FQB36" s="139"/>
      <c r="FQC36" s="139"/>
      <c r="FQD36" s="139"/>
      <c r="FQE36" s="139"/>
      <c r="FQF36" s="139"/>
      <c r="FQG36" s="139"/>
      <c r="FQH36" s="139"/>
      <c r="FQI36" s="139"/>
      <c r="FQJ36" s="139"/>
      <c r="FQK36" s="139"/>
      <c r="FQL36" s="139"/>
      <c r="FQM36" s="139"/>
      <c r="FQN36" s="139"/>
      <c r="FQO36" s="139"/>
      <c r="FQP36" s="139"/>
      <c r="FQQ36" s="139"/>
      <c r="FQR36" s="139"/>
      <c r="FQS36" s="139"/>
      <c r="FQT36" s="139"/>
      <c r="FQU36" s="139"/>
      <c r="FQV36" s="139"/>
      <c r="FQW36" s="139"/>
      <c r="FQX36" s="139"/>
      <c r="FQY36" s="139"/>
      <c r="FQZ36" s="139"/>
      <c r="FRA36" s="139"/>
      <c r="FRB36" s="139"/>
      <c r="FRC36" s="139"/>
      <c r="FRD36" s="139"/>
      <c r="FRE36" s="139"/>
      <c r="FRF36" s="139"/>
      <c r="FRG36" s="139"/>
      <c r="FRH36" s="139"/>
      <c r="FRI36" s="139"/>
      <c r="FRJ36" s="139"/>
      <c r="FRK36" s="139"/>
      <c r="FRL36" s="139"/>
      <c r="FRM36" s="139"/>
      <c r="FRN36" s="139"/>
      <c r="FRO36" s="139"/>
      <c r="FRP36" s="139"/>
      <c r="FRQ36" s="139"/>
      <c r="FRR36" s="139"/>
      <c r="FRS36" s="139"/>
      <c r="FRT36" s="139"/>
      <c r="FRU36" s="139"/>
      <c r="FRV36" s="139"/>
      <c r="FRW36" s="139"/>
      <c r="FRX36" s="139"/>
      <c r="FRY36" s="139"/>
      <c r="FRZ36" s="139"/>
      <c r="FSA36" s="139"/>
      <c r="FSB36" s="139"/>
      <c r="FSC36" s="139"/>
      <c r="FSD36" s="139"/>
      <c r="FSE36" s="139"/>
      <c r="FSF36" s="139"/>
      <c r="FSG36" s="139"/>
      <c r="FSH36" s="139"/>
      <c r="FSI36" s="139"/>
      <c r="FSJ36" s="139"/>
      <c r="FSK36" s="139"/>
      <c r="FSL36" s="139"/>
      <c r="FSM36" s="139"/>
      <c r="FSN36" s="139"/>
      <c r="FSO36" s="139"/>
      <c r="FSP36" s="139"/>
      <c r="FSQ36" s="139"/>
      <c r="FSR36" s="139"/>
      <c r="FSS36" s="139"/>
      <c r="FST36" s="139"/>
      <c r="FSU36" s="139"/>
      <c r="FSV36" s="139"/>
      <c r="FSW36" s="139"/>
      <c r="FSX36" s="139"/>
      <c r="FSY36" s="139"/>
      <c r="FSZ36" s="139"/>
      <c r="FTA36" s="139"/>
      <c r="FTB36" s="139"/>
      <c r="FTC36" s="139"/>
      <c r="FTD36" s="139"/>
      <c r="FTE36" s="139"/>
      <c r="FTF36" s="139"/>
      <c r="FTG36" s="139"/>
      <c r="FTH36" s="139"/>
      <c r="FTI36" s="139"/>
      <c r="FTJ36" s="139"/>
      <c r="FTK36" s="139"/>
      <c r="FTL36" s="139"/>
      <c r="FTM36" s="139"/>
      <c r="FTN36" s="139"/>
      <c r="FTO36" s="139"/>
      <c r="FTP36" s="139"/>
      <c r="FTQ36" s="139"/>
      <c r="FTR36" s="139"/>
      <c r="FTS36" s="139"/>
      <c r="FTT36" s="139"/>
      <c r="FTU36" s="139"/>
      <c r="FTV36" s="139"/>
      <c r="FTW36" s="139"/>
      <c r="FTX36" s="139"/>
      <c r="FTY36" s="139"/>
      <c r="FTZ36" s="139"/>
      <c r="FUA36" s="139"/>
      <c r="FUB36" s="139"/>
      <c r="FUC36" s="139"/>
      <c r="FUD36" s="139"/>
      <c r="FUE36" s="139"/>
      <c r="FUF36" s="139"/>
      <c r="FUG36" s="139"/>
      <c r="FUH36" s="139"/>
      <c r="FUI36" s="139"/>
      <c r="FUJ36" s="139"/>
      <c r="FUK36" s="139"/>
      <c r="FUL36" s="139"/>
      <c r="FUM36" s="139"/>
      <c r="FUN36" s="139"/>
      <c r="FUO36" s="139"/>
      <c r="FUP36" s="139"/>
      <c r="FUQ36" s="139"/>
      <c r="FUR36" s="139"/>
      <c r="FUS36" s="139"/>
      <c r="FUT36" s="139"/>
      <c r="FUU36" s="139"/>
      <c r="FUV36" s="139"/>
      <c r="FUW36" s="139"/>
      <c r="FUX36" s="139"/>
      <c r="FUY36" s="139"/>
      <c r="FUZ36" s="139"/>
      <c r="FVA36" s="139"/>
      <c r="FVB36" s="139"/>
      <c r="FVC36" s="139"/>
      <c r="FVD36" s="139"/>
      <c r="FVE36" s="139"/>
      <c r="FVF36" s="139"/>
      <c r="FVG36" s="139"/>
      <c r="FVH36" s="139"/>
      <c r="FVI36" s="139"/>
      <c r="FVJ36" s="139"/>
      <c r="FVK36" s="139"/>
      <c r="FVL36" s="139"/>
      <c r="FVM36" s="139"/>
      <c r="FVN36" s="139"/>
      <c r="FVO36" s="139"/>
      <c r="FVP36" s="139"/>
      <c r="FVQ36" s="139"/>
      <c r="FVR36" s="139"/>
      <c r="FVS36" s="139"/>
      <c r="FVT36" s="139"/>
      <c r="FVU36" s="139"/>
      <c r="FVV36" s="139"/>
      <c r="FVW36" s="139"/>
      <c r="FVX36" s="139"/>
      <c r="FVY36" s="139"/>
      <c r="FVZ36" s="139"/>
      <c r="FWA36" s="139"/>
      <c r="FWB36" s="139"/>
      <c r="FWC36" s="139"/>
      <c r="FWD36" s="139"/>
      <c r="FWE36" s="139"/>
      <c r="FWF36" s="139"/>
      <c r="FWG36" s="139"/>
      <c r="FWH36" s="139"/>
      <c r="FWI36" s="139"/>
      <c r="FWJ36" s="139"/>
      <c r="FWK36" s="139"/>
      <c r="FWL36" s="139"/>
      <c r="FWM36" s="139"/>
      <c r="FWN36" s="139"/>
      <c r="FWO36" s="139"/>
      <c r="FWP36" s="139"/>
      <c r="FWQ36" s="139"/>
      <c r="FWR36" s="139"/>
      <c r="FWS36" s="139"/>
      <c r="FWT36" s="139"/>
      <c r="FWU36" s="139"/>
      <c r="FWV36" s="139"/>
      <c r="FWW36" s="139"/>
      <c r="FWX36" s="139"/>
      <c r="FWY36" s="139"/>
      <c r="FWZ36" s="139"/>
      <c r="FXA36" s="139"/>
      <c r="FXB36" s="139"/>
      <c r="FXC36" s="139"/>
      <c r="FXD36" s="139"/>
      <c r="FXE36" s="139"/>
      <c r="FXF36" s="139"/>
      <c r="FXG36" s="139"/>
      <c r="FXH36" s="139"/>
      <c r="FXI36" s="139"/>
      <c r="FXJ36" s="139"/>
      <c r="FXK36" s="139"/>
      <c r="FXL36" s="139"/>
      <c r="FXM36" s="139"/>
      <c r="FXN36" s="139"/>
      <c r="FXO36" s="139"/>
      <c r="FXP36" s="139"/>
      <c r="FXQ36" s="139"/>
      <c r="FXR36" s="139"/>
      <c r="FXS36" s="139"/>
      <c r="FXT36" s="139"/>
      <c r="FXU36" s="139"/>
      <c r="FXV36" s="139"/>
      <c r="FXW36" s="139"/>
      <c r="FXX36" s="139"/>
      <c r="FXY36" s="139"/>
      <c r="FXZ36" s="139"/>
      <c r="FYA36" s="139"/>
      <c r="FYB36" s="139"/>
      <c r="FYC36" s="139"/>
      <c r="FYD36" s="139"/>
      <c r="FYE36" s="139"/>
      <c r="FYF36" s="139"/>
      <c r="FYG36" s="139"/>
      <c r="FYH36" s="139"/>
      <c r="FYI36" s="139"/>
      <c r="FYJ36" s="139"/>
      <c r="FYK36" s="139"/>
      <c r="FYL36" s="139"/>
      <c r="FYM36" s="139"/>
      <c r="FYN36" s="139"/>
      <c r="FYO36" s="139"/>
      <c r="FYP36" s="139"/>
      <c r="FYQ36" s="139"/>
      <c r="FYR36" s="139"/>
      <c r="FYS36" s="139"/>
      <c r="FYT36" s="139"/>
      <c r="FYU36" s="139"/>
      <c r="FYV36" s="139"/>
      <c r="FYW36" s="139"/>
      <c r="FYX36" s="139"/>
      <c r="FYY36" s="139"/>
      <c r="FYZ36" s="139"/>
      <c r="FZA36" s="139"/>
      <c r="FZB36" s="139"/>
      <c r="FZC36" s="139"/>
      <c r="FZD36" s="139"/>
      <c r="FZE36" s="139"/>
      <c r="FZF36" s="139"/>
      <c r="FZG36" s="139"/>
      <c r="FZH36" s="139"/>
      <c r="FZI36" s="139"/>
      <c r="FZJ36" s="139"/>
      <c r="FZK36" s="139"/>
      <c r="FZL36" s="139"/>
      <c r="FZM36" s="139"/>
      <c r="FZN36" s="139"/>
      <c r="FZO36" s="139"/>
      <c r="FZP36" s="139"/>
      <c r="FZQ36" s="139"/>
      <c r="FZR36" s="139"/>
      <c r="FZS36" s="139"/>
      <c r="FZT36" s="139"/>
      <c r="FZU36" s="139"/>
      <c r="FZV36" s="139"/>
      <c r="FZW36" s="139"/>
      <c r="FZX36" s="139"/>
      <c r="FZY36" s="139"/>
      <c r="FZZ36" s="139"/>
      <c r="GAA36" s="139"/>
      <c r="GAB36" s="139"/>
      <c r="GAC36" s="139"/>
      <c r="GAD36" s="139"/>
      <c r="GAE36" s="139"/>
      <c r="GAF36" s="139"/>
      <c r="GAG36" s="139"/>
      <c r="GAH36" s="139"/>
      <c r="GAI36" s="139"/>
      <c r="GAJ36" s="139"/>
      <c r="GAK36" s="139"/>
      <c r="GAL36" s="139"/>
      <c r="GAM36" s="139"/>
      <c r="GAN36" s="139"/>
      <c r="GAO36" s="139"/>
      <c r="GAP36" s="139"/>
      <c r="GAQ36" s="139"/>
      <c r="GAR36" s="139"/>
      <c r="GAS36" s="139"/>
      <c r="GAT36" s="139"/>
      <c r="GAU36" s="139"/>
      <c r="GAV36" s="139"/>
      <c r="GAW36" s="139"/>
      <c r="GAX36" s="139"/>
      <c r="GAY36" s="139"/>
      <c r="GAZ36" s="139"/>
      <c r="GBA36" s="139"/>
      <c r="GBB36" s="139"/>
      <c r="GBC36" s="139"/>
      <c r="GBD36" s="139"/>
      <c r="GBE36" s="139"/>
      <c r="GBF36" s="139"/>
      <c r="GBG36" s="139"/>
      <c r="GBH36" s="139"/>
      <c r="GBI36" s="139"/>
      <c r="GBJ36" s="139"/>
      <c r="GBK36" s="139"/>
      <c r="GBL36" s="139"/>
      <c r="GBM36" s="139"/>
      <c r="GBN36" s="139"/>
      <c r="GBO36" s="139"/>
      <c r="GBP36" s="139"/>
      <c r="GBQ36" s="139"/>
      <c r="GBR36" s="139"/>
      <c r="GBS36" s="139"/>
      <c r="GBT36" s="139"/>
      <c r="GBU36" s="139"/>
      <c r="GBV36" s="139"/>
      <c r="GBW36" s="139"/>
      <c r="GBX36" s="139"/>
      <c r="GBY36" s="139"/>
      <c r="GBZ36" s="139"/>
      <c r="GCA36" s="139"/>
      <c r="GCB36" s="139"/>
      <c r="GCC36" s="139"/>
      <c r="GCD36" s="139"/>
      <c r="GCE36" s="139"/>
      <c r="GCF36" s="139"/>
      <c r="GCG36" s="139"/>
      <c r="GCH36" s="139"/>
      <c r="GCI36" s="139"/>
      <c r="GCJ36" s="139"/>
      <c r="GCK36" s="139"/>
      <c r="GCL36" s="139"/>
      <c r="GCM36" s="139"/>
      <c r="GCN36" s="139"/>
      <c r="GCO36" s="139"/>
      <c r="GCP36" s="139"/>
      <c r="GCQ36" s="139"/>
      <c r="GCR36" s="139"/>
      <c r="GCS36" s="139"/>
      <c r="GCT36" s="139"/>
      <c r="GCU36" s="139"/>
      <c r="GCV36" s="139"/>
      <c r="GCW36" s="139"/>
      <c r="GCX36" s="139"/>
      <c r="GCY36" s="139"/>
      <c r="GCZ36" s="139"/>
      <c r="GDA36" s="139"/>
      <c r="GDB36" s="139"/>
      <c r="GDC36" s="139"/>
      <c r="GDD36" s="139"/>
      <c r="GDE36" s="139"/>
      <c r="GDF36" s="139"/>
      <c r="GDG36" s="139"/>
      <c r="GDH36" s="139"/>
      <c r="GDI36" s="139"/>
      <c r="GDJ36" s="139"/>
      <c r="GDK36" s="139"/>
      <c r="GDL36" s="139"/>
      <c r="GDM36" s="139"/>
      <c r="GDN36" s="139"/>
      <c r="GDO36" s="139"/>
      <c r="GDP36" s="139"/>
      <c r="GDQ36" s="139"/>
      <c r="GDR36" s="139"/>
      <c r="GDS36" s="139"/>
      <c r="GDT36" s="139"/>
      <c r="GDU36" s="139"/>
      <c r="GDV36" s="139"/>
      <c r="GDW36" s="139"/>
      <c r="GDX36" s="139"/>
      <c r="GDY36" s="139"/>
      <c r="GDZ36" s="139"/>
      <c r="GEA36" s="139"/>
      <c r="GEB36" s="139"/>
      <c r="GEC36" s="139"/>
      <c r="GED36" s="139"/>
      <c r="GEE36" s="139"/>
      <c r="GEF36" s="139"/>
      <c r="GEG36" s="139"/>
      <c r="GEH36" s="139"/>
      <c r="GEI36" s="139"/>
      <c r="GEJ36" s="139"/>
      <c r="GEK36" s="139"/>
      <c r="GEL36" s="139"/>
      <c r="GEM36" s="139"/>
      <c r="GEN36" s="139"/>
      <c r="GEO36" s="139"/>
      <c r="GEP36" s="139"/>
      <c r="GEQ36" s="139"/>
      <c r="GER36" s="139"/>
      <c r="GES36" s="139"/>
      <c r="GET36" s="139"/>
      <c r="GEU36" s="139"/>
      <c r="GEV36" s="139"/>
      <c r="GEW36" s="139"/>
      <c r="GEX36" s="139"/>
      <c r="GEY36" s="139"/>
      <c r="GEZ36" s="139"/>
      <c r="GFA36" s="139"/>
      <c r="GFB36" s="139"/>
      <c r="GFC36" s="139"/>
      <c r="GFD36" s="139"/>
      <c r="GFE36" s="139"/>
      <c r="GFF36" s="139"/>
      <c r="GFG36" s="139"/>
      <c r="GFH36" s="139"/>
      <c r="GFI36" s="139"/>
      <c r="GFJ36" s="139"/>
      <c r="GFK36" s="139"/>
      <c r="GFL36" s="139"/>
      <c r="GFM36" s="139"/>
      <c r="GFN36" s="139"/>
      <c r="GFO36" s="139"/>
      <c r="GFP36" s="139"/>
      <c r="GFQ36" s="139"/>
      <c r="GFR36" s="139"/>
      <c r="GFS36" s="139"/>
      <c r="GFT36" s="139"/>
      <c r="GFU36" s="139"/>
      <c r="GFV36" s="139"/>
      <c r="GFW36" s="139"/>
      <c r="GFX36" s="139"/>
      <c r="GFY36" s="139"/>
      <c r="GFZ36" s="139"/>
      <c r="GGA36" s="139"/>
      <c r="GGB36" s="139"/>
      <c r="GGC36" s="139"/>
      <c r="GGD36" s="139"/>
      <c r="GGE36" s="139"/>
      <c r="GGF36" s="139"/>
      <c r="GGG36" s="139"/>
      <c r="GGH36" s="139"/>
      <c r="GGI36" s="139"/>
      <c r="GGJ36" s="139"/>
      <c r="GGK36" s="139"/>
      <c r="GGL36" s="139"/>
      <c r="GGM36" s="139"/>
      <c r="GGN36" s="139"/>
      <c r="GGO36" s="139"/>
      <c r="GGP36" s="139"/>
      <c r="GGQ36" s="139"/>
      <c r="GGR36" s="139"/>
      <c r="GGS36" s="139"/>
      <c r="GGT36" s="139"/>
      <c r="GGU36" s="139"/>
      <c r="GGV36" s="139"/>
      <c r="GGW36" s="139"/>
      <c r="GGX36" s="139"/>
      <c r="GGY36" s="139"/>
      <c r="GGZ36" s="139"/>
      <c r="GHA36" s="139"/>
      <c r="GHB36" s="139"/>
      <c r="GHC36" s="139"/>
      <c r="GHD36" s="139"/>
      <c r="GHE36" s="139"/>
      <c r="GHF36" s="139"/>
      <c r="GHG36" s="139"/>
      <c r="GHH36" s="139"/>
      <c r="GHI36" s="139"/>
      <c r="GHJ36" s="139"/>
      <c r="GHK36" s="139"/>
      <c r="GHL36" s="139"/>
      <c r="GHM36" s="139"/>
      <c r="GHN36" s="139"/>
      <c r="GHO36" s="139"/>
      <c r="GHP36" s="139"/>
      <c r="GHQ36" s="139"/>
      <c r="GHR36" s="139"/>
      <c r="GHS36" s="139"/>
      <c r="GHT36" s="139"/>
      <c r="GHU36" s="139"/>
      <c r="GHV36" s="139"/>
      <c r="GHW36" s="139"/>
      <c r="GHX36" s="139"/>
      <c r="GHY36" s="139"/>
      <c r="GHZ36" s="139"/>
      <c r="GIA36" s="139"/>
      <c r="GIB36" s="139"/>
      <c r="GIC36" s="139"/>
      <c r="GID36" s="139"/>
      <c r="GIE36" s="139"/>
      <c r="GIF36" s="139"/>
      <c r="GIG36" s="139"/>
      <c r="GIH36" s="139"/>
      <c r="GII36" s="139"/>
      <c r="GIJ36" s="139"/>
      <c r="GIK36" s="139"/>
      <c r="GIL36" s="139"/>
      <c r="GIM36" s="139"/>
      <c r="GIN36" s="139"/>
      <c r="GIO36" s="139"/>
      <c r="GIP36" s="139"/>
      <c r="GIQ36" s="139"/>
      <c r="GIR36" s="139"/>
      <c r="GIS36" s="139"/>
      <c r="GIT36" s="139"/>
      <c r="GIU36" s="139"/>
      <c r="GIV36" s="139"/>
      <c r="GIW36" s="139"/>
      <c r="GIX36" s="139"/>
      <c r="GIY36" s="139"/>
      <c r="GIZ36" s="139"/>
      <c r="GJA36" s="139"/>
      <c r="GJB36" s="139"/>
      <c r="GJC36" s="139"/>
      <c r="GJD36" s="139"/>
      <c r="GJE36" s="139"/>
      <c r="GJF36" s="139"/>
      <c r="GJG36" s="139"/>
      <c r="GJH36" s="139"/>
      <c r="GJI36" s="139"/>
      <c r="GJJ36" s="139"/>
      <c r="GJK36" s="139"/>
      <c r="GJL36" s="139"/>
      <c r="GJM36" s="139"/>
      <c r="GJN36" s="139"/>
      <c r="GJO36" s="139"/>
      <c r="GJP36" s="139"/>
      <c r="GJQ36" s="139"/>
      <c r="GJR36" s="139"/>
      <c r="GJS36" s="139"/>
      <c r="GJT36" s="139"/>
      <c r="GJU36" s="139"/>
      <c r="GJV36" s="139"/>
      <c r="GJW36" s="139"/>
      <c r="GJX36" s="139"/>
      <c r="GJY36" s="139"/>
      <c r="GJZ36" s="139"/>
      <c r="GKA36" s="139"/>
      <c r="GKB36" s="139"/>
      <c r="GKC36" s="139"/>
      <c r="GKD36" s="139"/>
      <c r="GKE36" s="139"/>
      <c r="GKF36" s="139"/>
      <c r="GKG36" s="139"/>
      <c r="GKH36" s="139"/>
      <c r="GKI36" s="139"/>
      <c r="GKJ36" s="139"/>
      <c r="GKK36" s="139"/>
      <c r="GKL36" s="139"/>
      <c r="GKM36" s="139"/>
      <c r="GKN36" s="139"/>
      <c r="GKO36" s="139"/>
      <c r="GKP36" s="139"/>
      <c r="GKQ36" s="139"/>
      <c r="GKR36" s="139"/>
      <c r="GKS36" s="139"/>
      <c r="GKT36" s="139"/>
      <c r="GKU36" s="139"/>
      <c r="GKV36" s="139"/>
      <c r="GKW36" s="139"/>
      <c r="GKX36" s="139"/>
      <c r="GKY36" s="139"/>
      <c r="GKZ36" s="139"/>
      <c r="GLA36" s="139"/>
      <c r="GLB36" s="139"/>
      <c r="GLC36" s="139"/>
      <c r="GLD36" s="139"/>
      <c r="GLE36" s="139"/>
      <c r="GLF36" s="139"/>
      <c r="GLG36" s="139"/>
      <c r="GLH36" s="139"/>
      <c r="GLI36" s="139"/>
      <c r="GLJ36" s="139"/>
      <c r="GLK36" s="139"/>
      <c r="GLL36" s="139"/>
      <c r="GLM36" s="139"/>
      <c r="GLN36" s="139"/>
      <c r="GLO36" s="139"/>
      <c r="GLP36" s="139"/>
      <c r="GLQ36" s="139"/>
      <c r="GLR36" s="139"/>
      <c r="GLS36" s="139"/>
      <c r="GLT36" s="139"/>
      <c r="GLU36" s="139"/>
      <c r="GLV36" s="139"/>
      <c r="GLW36" s="139"/>
      <c r="GLX36" s="139"/>
      <c r="GLY36" s="139"/>
      <c r="GLZ36" s="139"/>
      <c r="GMA36" s="139"/>
      <c r="GMB36" s="139"/>
      <c r="GMC36" s="139"/>
      <c r="GMD36" s="139"/>
      <c r="GME36" s="139"/>
      <c r="GMF36" s="139"/>
      <c r="GMG36" s="139"/>
      <c r="GMH36" s="139"/>
      <c r="GMI36" s="139"/>
      <c r="GMJ36" s="139"/>
      <c r="GMK36" s="139"/>
      <c r="GML36" s="139"/>
      <c r="GMM36" s="139"/>
      <c r="GMN36" s="139"/>
      <c r="GMO36" s="139"/>
      <c r="GMP36" s="139"/>
      <c r="GMQ36" s="139"/>
      <c r="GMR36" s="139"/>
      <c r="GMS36" s="139"/>
      <c r="GMT36" s="139"/>
      <c r="GMU36" s="139"/>
      <c r="GMV36" s="139"/>
      <c r="GMW36" s="139"/>
      <c r="GMX36" s="139"/>
      <c r="GMY36" s="139"/>
      <c r="GMZ36" s="139"/>
      <c r="GNA36" s="139"/>
      <c r="GNB36" s="139"/>
      <c r="GNC36" s="139"/>
      <c r="GND36" s="139"/>
      <c r="GNE36" s="139"/>
      <c r="GNF36" s="139"/>
      <c r="GNG36" s="139"/>
      <c r="GNH36" s="139"/>
      <c r="GNI36" s="139"/>
      <c r="GNJ36" s="139"/>
      <c r="GNK36" s="139"/>
      <c r="GNL36" s="139"/>
      <c r="GNM36" s="139"/>
      <c r="GNN36" s="139"/>
      <c r="GNO36" s="139"/>
      <c r="GNP36" s="139"/>
      <c r="GNQ36" s="139"/>
      <c r="GNR36" s="139"/>
      <c r="GNS36" s="139"/>
      <c r="GNT36" s="139"/>
      <c r="GNU36" s="139"/>
      <c r="GNV36" s="139"/>
      <c r="GNW36" s="139"/>
      <c r="GNX36" s="139"/>
      <c r="GNY36" s="139"/>
      <c r="GNZ36" s="139"/>
      <c r="GOA36" s="139"/>
      <c r="GOB36" s="139"/>
      <c r="GOC36" s="139"/>
      <c r="GOD36" s="139"/>
      <c r="GOE36" s="139"/>
      <c r="GOF36" s="139"/>
      <c r="GOG36" s="139"/>
      <c r="GOH36" s="139"/>
      <c r="GOI36" s="139"/>
      <c r="GOJ36" s="139"/>
      <c r="GOK36" s="139"/>
      <c r="GOL36" s="139"/>
      <c r="GOM36" s="139"/>
      <c r="GON36" s="139"/>
      <c r="GOO36" s="139"/>
      <c r="GOP36" s="139"/>
      <c r="GOQ36" s="139"/>
      <c r="GOR36" s="139"/>
      <c r="GOS36" s="139"/>
      <c r="GOT36" s="139"/>
      <c r="GOU36" s="139"/>
      <c r="GOV36" s="139"/>
      <c r="GOW36" s="139"/>
      <c r="GOX36" s="139"/>
      <c r="GOY36" s="139"/>
      <c r="GOZ36" s="139"/>
      <c r="GPA36" s="139"/>
      <c r="GPB36" s="139"/>
      <c r="GPC36" s="139"/>
      <c r="GPD36" s="139"/>
      <c r="GPE36" s="139"/>
      <c r="GPF36" s="139"/>
      <c r="GPG36" s="139"/>
      <c r="GPH36" s="139"/>
      <c r="GPI36" s="139"/>
      <c r="GPJ36" s="139"/>
      <c r="GPK36" s="139"/>
      <c r="GPL36" s="139"/>
      <c r="GPM36" s="139"/>
      <c r="GPN36" s="139"/>
      <c r="GPO36" s="139"/>
      <c r="GPP36" s="139"/>
      <c r="GPQ36" s="139"/>
      <c r="GPR36" s="139"/>
      <c r="GPS36" s="139"/>
      <c r="GPT36" s="139"/>
      <c r="GPU36" s="139"/>
      <c r="GPV36" s="139"/>
      <c r="GPW36" s="139"/>
      <c r="GPX36" s="139"/>
      <c r="GPY36" s="139"/>
      <c r="GPZ36" s="139"/>
      <c r="GQA36" s="139"/>
      <c r="GQB36" s="139"/>
      <c r="GQC36" s="139"/>
      <c r="GQD36" s="139"/>
      <c r="GQE36" s="139"/>
      <c r="GQF36" s="139"/>
      <c r="GQG36" s="139"/>
      <c r="GQH36" s="139"/>
      <c r="GQI36" s="139"/>
      <c r="GQJ36" s="139"/>
      <c r="GQK36" s="139"/>
      <c r="GQL36" s="139"/>
      <c r="GQM36" s="139"/>
      <c r="GQN36" s="139"/>
      <c r="GQO36" s="139"/>
      <c r="GQP36" s="139"/>
      <c r="GQQ36" s="139"/>
      <c r="GQR36" s="139"/>
      <c r="GQS36" s="139"/>
      <c r="GQT36" s="139"/>
      <c r="GQU36" s="139"/>
      <c r="GQV36" s="139"/>
      <c r="GQW36" s="139"/>
      <c r="GQX36" s="139"/>
      <c r="GQY36" s="139"/>
      <c r="GQZ36" s="139"/>
      <c r="GRA36" s="139"/>
      <c r="GRB36" s="139"/>
      <c r="GRC36" s="139"/>
      <c r="GRD36" s="139"/>
      <c r="GRE36" s="139"/>
      <c r="GRF36" s="139"/>
      <c r="GRG36" s="139"/>
      <c r="GRH36" s="139"/>
      <c r="GRI36" s="139"/>
      <c r="GRJ36" s="139"/>
      <c r="GRK36" s="139"/>
      <c r="GRL36" s="139"/>
      <c r="GRM36" s="139"/>
      <c r="GRN36" s="139"/>
      <c r="GRO36" s="139"/>
      <c r="GRP36" s="139"/>
      <c r="GRQ36" s="139"/>
      <c r="GRR36" s="139"/>
      <c r="GRS36" s="139"/>
      <c r="GRT36" s="139"/>
      <c r="GRU36" s="139"/>
      <c r="GRV36" s="139"/>
      <c r="GRW36" s="139"/>
      <c r="GRX36" s="139"/>
      <c r="GRY36" s="139"/>
      <c r="GRZ36" s="139"/>
      <c r="GSA36" s="139"/>
      <c r="GSB36" s="139"/>
      <c r="GSC36" s="139"/>
      <c r="GSD36" s="139"/>
      <c r="GSE36" s="139"/>
      <c r="GSF36" s="139"/>
      <c r="GSG36" s="139"/>
      <c r="GSH36" s="139"/>
      <c r="GSI36" s="139"/>
      <c r="GSJ36" s="139"/>
      <c r="GSK36" s="139"/>
      <c r="GSL36" s="139"/>
      <c r="GSM36" s="139"/>
      <c r="GSN36" s="139"/>
      <c r="GSO36" s="139"/>
      <c r="GSP36" s="139"/>
      <c r="GSQ36" s="139"/>
      <c r="GSR36" s="139"/>
      <c r="GSS36" s="139"/>
      <c r="GST36" s="139"/>
      <c r="GSU36" s="139"/>
      <c r="GSV36" s="139"/>
      <c r="GSW36" s="139"/>
      <c r="GSX36" s="139"/>
      <c r="GSY36" s="139"/>
      <c r="GSZ36" s="139"/>
      <c r="GTA36" s="139"/>
      <c r="GTB36" s="139"/>
      <c r="GTC36" s="139"/>
      <c r="GTD36" s="139"/>
      <c r="GTE36" s="139"/>
      <c r="GTF36" s="139"/>
      <c r="GTG36" s="139"/>
      <c r="GTH36" s="139"/>
      <c r="GTI36" s="139"/>
      <c r="GTJ36" s="139"/>
      <c r="GTK36" s="139"/>
      <c r="GTL36" s="139"/>
      <c r="GTM36" s="139"/>
      <c r="GTN36" s="139"/>
      <c r="GTO36" s="139"/>
      <c r="GTP36" s="139"/>
      <c r="GTQ36" s="139"/>
      <c r="GTR36" s="139"/>
      <c r="GTS36" s="139"/>
      <c r="GTT36" s="139"/>
      <c r="GTU36" s="139"/>
      <c r="GTV36" s="139"/>
      <c r="GTW36" s="139"/>
      <c r="GTX36" s="139"/>
      <c r="GTY36" s="139"/>
      <c r="GTZ36" s="139"/>
      <c r="GUA36" s="139"/>
      <c r="GUB36" s="139"/>
      <c r="GUC36" s="139"/>
      <c r="GUD36" s="139"/>
      <c r="GUE36" s="139"/>
      <c r="GUF36" s="139"/>
      <c r="GUG36" s="139"/>
      <c r="GUH36" s="139"/>
      <c r="GUI36" s="139"/>
      <c r="GUJ36" s="139"/>
      <c r="GUK36" s="139"/>
      <c r="GUL36" s="139"/>
      <c r="GUM36" s="139"/>
      <c r="GUN36" s="139"/>
      <c r="GUO36" s="139"/>
      <c r="GUP36" s="139"/>
      <c r="GUQ36" s="139"/>
      <c r="GUR36" s="139"/>
      <c r="GUS36" s="139"/>
      <c r="GUT36" s="139"/>
      <c r="GUU36" s="139"/>
      <c r="GUV36" s="139"/>
      <c r="GUW36" s="139"/>
      <c r="GUX36" s="139"/>
      <c r="GUY36" s="139"/>
      <c r="GUZ36" s="139"/>
      <c r="GVA36" s="139"/>
      <c r="GVB36" s="139"/>
      <c r="GVC36" s="139"/>
      <c r="GVD36" s="139"/>
      <c r="GVE36" s="139"/>
      <c r="GVF36" s="139"/>
      <c r="GVG36" s="139"/>
      <c r="GVH36" s="139"/>
      <c r="GVI36" s="139"/>
      <c r="GVJ36" s="139"/>
      <c r="GVK36" s="139"/>
      <c r="GVL36" s="139"/>
      <c r="GVM36" s="139"/>
      <c r="GVN36" s="139"/>
      <c r="GVO36" s="139"/>
      <c r="GVP36" s="139"/>
      <c r="GVQ36" s="139"/>
      <c r="GVR36" s="139"/>
      <c r="GVS36" s="139"/>
      <c r="GVT36" s="139"/>
      <c r="GVU36" s="139"/>
      <c r="GVV36" s="139"/>
      <c r="GVW36" s="139"/>
      <c r="GVX36" s="139"/>
      <c r="GVY36" s="139"/>
      <c r="GVZ36" s="139"/>
      <c r="GWA36" s="139"/>
      <c r="GWB36" s="139"/>
      <c r="GWC36" s="139"/>
      <c r="GWD36" s="139"/>
      <c r="GWE36" s="139"/>
      <c r="GWF36" s="139"/>
      <c r="GWG36" s="139"/>
      <c r="GWH36" s="139"/>
      <c r="GWI36" s="139"/>
      <c r="GWJ36" s="139"/>
      <c r="GWK36" s="139"/>
      <c r="GWL36" s="139"/>
      <c r="GWM36" s="139"/>
      <c r="GWN36" s="139"/>
      <c r="GWO36" s="139"/>
      <c r="GWP36" s="139"/>
      <c r="GWQ36" s="139"/>
      <c r="GWR36" s="139"/>
      <c r="GWS36" s="139"/>
      <c r="GWT36" s="139"/>
      <c r="GWU36" s="139"/>
      <c r="GWV36" s="139"/>
      <c r="GWW36" s="139"/>
      <c r="GWX36" s="139"/>
      <c r="GWY36" s="139"/>
      <c r="GWZ36" s="139"/>
      <c r="GXA36" s="139"/>
      <c r="GXB36" s="139"/>
      <c r="GXC36" s="139"/>
      <c r="GXD36" s="139"/>
      <c r="GXE36" s="139"/>
      <c r="GXF36" s="139"/>
      <c r="GXG36" s="139"/>
      <c r="GXH36" s="139"/>
      <c r="GXI36" s="139"/>
      <c r="GXJ36" s="139"/>
      <c r="GXK36" s="139"/>
      <c r="GXL36" s="139"/>
      <c r="GXM36" s="139"/>
      <c r="GXN36" s="139"/>
      <c r="GXO36" s="139"/>
      <c r="GXP36" s="139"/>
      <c r="GXQ36" s="139"/>
      <c r="GXR36" s="139"/>
      <c r="GXS36" s="139"/>
      <c r="GXT36" s="139"/>
      <c r="GXU36" s="139"/>
      <c r="GXV36" s="139"/>
      <c r="GXW36" s="139"/>
      <c r="GXX36" s="139"/>
      <c r="GXY36" s="139"/>
      <c r="GXZ36" s="139"/>
      <c r="GYA36" s="139"/>
      <c r="GYB36" s="139"/>
      <c r="GYC36" s="139"/>
      <c r="GYD36" s="139"/>
      <c r="GYE36" s="139"/>
      <c r="GYF36" s="139"/>
      <c r="GYG36" s="139"/>
      <c r="GYH36" s="139"/>
      <c r="GYI36" s="139"/>
      <c r="GYJ36" s="139"/>
      <c r="GYK36" s="139"/>
      <c r="GYL36" s="139"/>
      <c r="GYM36" s="139"/>
      <c r="GYN36" s="139"/>
      <c r="GYO36" s="139"/>
      <c r="GYP36" s="139"/>
      <c r="GYQ36" s="139"/>
      <c r="GYR36" s="139"/>
      <c r="GYS36" s="139"/>
      <c r="GYT36" s="139"/>
      <c r="GYU36" s="139"/>
      <c r="GYV36" s="139"/>
      <c r="GYW36" s="139"/>
      <c r="GYX36" s="139"/>
      <c r="GYY36" s="139"/>
      <c r="GYZ36" s="139"/>
      <c r="GZA36" s="139"/>
      <c r="GZB36" s="139"/>
      <c r="GZC36" s="139"/>
      <c r="GZD36" s="139"/>
      <c r="GZE36" s="139"/>
      <c r="GZF36" s="139"/>
      <c r="GZG36" s="139"/>
      <c r="GZH36" s="139"/>
      <c r="GZI36" s="139"/>
      <c r="GZJ36" s="139"/>
      <c r="GZK36" s="139"/>
      <c r="GZL36" s="139"/>
      <c r="GZM36" s="139"/>
      <c r="GZN36" s="139"/>
      <c r="GZO36" s="139"/>
      <c r="GZP36" s="139"/>
      <c r="GZQ36" s="139"/>
      <c r="GZR36" s="139"/>
      <c r="GZS36" s="139"/>
      <c r="GZT36" s="139"/>
      <c r="GZU36" s="139"/>
      <c r="GZV36" s="139"/>
      <c r="GZW36" s="139"/>
      <c r="GZX36" s="139"/>
      <c r="GZY36" s="139"/>
      <c r="GZZ36" s="139"/>
      <c r="HAA36" s="139"/>
      <c r="HAB36" s="139"/>
      <c r="HAC36" s="139"/>
      <c r="HAD36" s="139"/>
      <c r="HAE36" s="139"/>
      <c r="HAF36" s="139"/>
      <c r="HAG36" s="139"/>
      <c r="HAH36" s="139"/>
      <c r="HAI36" s="139"/>
      <c r="HAJ36" s="139"/>
      <c r="HAK36" s="139"/>
      <c r="HAL36" s="139"/>
      <c r="HAM36" s="139"/>
      <c r="HAN36" s="139"/>
      <c r="HAO36" s="139"/>
      <c r="HAP36" s="139"/>
      <c r="HAQ36" s="139"/>
      <c r="HAR36" s="139"/>
      <c r="HAS36" s="139"/>
      <c r="HAT36" s="139"/>
      <c r="HAU36" s="139"/>
      <c r="HAV36" s="139"/>
      <c r="HAW36" s="139"/>
      <c r="HAX36" s="139"/>
      <c r="HAY36" s="139"/>
      <c r="HAZ36" s="139"/>
      <c r="HBA36" s="139"/>
      <c r="HBB36" s="139"/>
      <c r="HBC36" s="139"/>
      <c r="HBD36" s="139"/>
      <c r="HBE36" s="139"/>
      <c r="HBF36" s="139"/>
      <c r="HBG36" s="139"/>
      <c r="HBH36" s="139"/>
      <c r="HBI36" s="139"/>
      <c r="HBJ36" s="139"/>
      <c r="HBK36" s="139"/>
      <c r="HBL36" s="139"/>
      <c r="HBM36" s="139"/>
      <c r="HBN36" s="139"/>
      <c r="HBO36" s="139"/>
      <c r="HBP36" s="139"/>
      <c r="HBQ36" s="139"/>
      <c r="HBR36" s="139"/>
      <c r="HBS36" s="139"/>
      <c r="HBT36" s="139"/>
      <c r="HBU36" s="139"/>
      <c r="HBV36" s="139"/>
      <c r="HBW36" s="139"/>
      <c r="HBX36" s="139"/>
      <c r="HBY36" s="139"/>
      <c r="HBZ36" s="139"/>
      <c r="HCA36" s="139"/>
      <c r="HCB36" s="139"/>
      <c r="HCC36" s="139"/>
      <c r="HCD36" s="139"/>
      <c r="HCE36" s="139"/>
      <c r="HCF36" s="139"/>
      <c r="HCG36" s="139"/>
      <c r="HCH36" s="139"/>
      <c r="HCI36" s="139"/>
      <c r="HCJ36" s="139"/>
      <c r="HCK36" s="139"/>
      <c r="HCL36" s="139"/>
      <c r="HCM36" s="139"/>
      <c r="HCN36" s="139"/>
      <c r="HCO36" s="139"/>
      <c r="HCP36" s="139"/>
      <c r="HCQ36" s="139"/>
      <c r="HCR36" s="139"/>
      <c r="HCS36" s="139"/>
      <c r="HCT36" s="139"/>
      <c r="HCU36" s="139"/>
      <c r="HCV36" s="139"/>
      <c r="HCW36" s="139"/>
      <c r="HCX36" s="139"/>
      <c r="HCY36" s="139"/>
      <c r="HCZ36" s="139"/>
      <c r="HDA36" s="139"/>
      <c r="HDB36" s="139"/>
      <c r="HDC36" s="139"/>
      <c r="HDD36" s="139"/>
      <c r="HDE36" s="139"/>
      <c r="HDF36" s="139"/>
      <c r="HDG36" s="139"/>
      <c r="HDH36" s="139"/>
      <c r="HDI36" s="139"/>
      <c r="HDJ36" s="139"/>
      <c r="HDK36" s="139"/>
      <c r="HDL36" s="139"/>
      <c r="HDM36" s="139"/>
      <c r="HDN36" s="139"/>
      <c r="HDO36" s="139"/>
      <c r="HDP36" s="139"/>
      <c r="HDQ36" s="139"/>
      <c r="HDR36" s="139"/>
      <c r="HDS36" s="139"/>
      <c r="HDT36" s="139"/>
      <c r="HDU36" s="139"/>
      <c r="HDV36" s="139"/>
      <c r="HDW36" s="139"/>
      <c r="HDX36" s="139"/>
      <c r="HDY36" s="139"/>
      <c r="HDZ36" s="139"/>
      <c r="HEA36" s="139"/>
      <c r="HEB36" s="139"/>
      <c r="HEC36" s="139"/>
      <c r="HED36" s="139"/>
      <c r="HEE36" s="139"/>
      <c r="HEF36" s="139"/>
      <c r="HEG36" s="139"/>
      <c r="HEH36" s="139"/>
      <c r="HEI36" s="139"/>
      <c r="HEJ36" s="139"/>
      <c r="HEK36" s="139"/>
      <c r="HEL36" s="139"/>
      <c r="HEM36" s="139"/>
      <c r="HEN36" s="139"/>
      <c r="HEO36" s="139"/>
      <c r="HEP36" s="139"/>
      <c r="HEQ36" s="139"/>
      <c r="HER36" s="139"/>
      <c r="HES36" s="139"/>
      <c r="HET36" s="139"/>
      <c r="HEU36" s="139"/>
      <c r="HEV36" s="139"/>
      <c r="HEW36" s="139"/>
      <c r="HEX36" s="139"/>
      <c r="HEY36" s="139"/>
      <c r="HEZ36" s="139"/>
      <c r="HFA36" s="139"/>
      <c r="HFB36" s="139"/>
      <c r="HFC36" s="139"/>
      <c r="HFD36" s="139"/>
      <c r="HFE36" s="139"/>
      <c r="HFF36" s="139"/>
      <c r="HFG36" s="139"/>
      <c r="HFH36" s="139"/>
      <c r="HFI36" s="139"/>
      <c r="HFJ36" s="139"/>
      <c r="HFK36" s="139"/>
      <c r="HFL36" s="139"/>
      <c r="HFM36" s="139"/>
      <c r="HFN36" s="139"/>
      <c r="HFO36" s="139"/>
      <c r="HFP36" s="139"/>
      <c r="HFQ36" s="139"/>
      <c r="HFR36" s="139"/>
      <c r="HFS36" s="139"/>
      <c r="HFT36" s="139"/>
      <c r="HFU36" s="139"/>
      <c r="HFV36" s="139"/>
      <c r="HFW36" s="139"/>
      <c r="HFX36" s="139"/>
      <c r="HFY36" s="139"/>
      <c r="HFZ36" s="139"/>
      <c r="HGA36" s="139"/>
      <c r="HGB36" s="139"/>
      <c r="HGC36" s="139"/>
      <c r="HGD36" s="139"/>
      <c r="HGE36" s="139"/>
      <c r="HGF36" s="139"/>
      <c r="HGG36" s="139"/>
      <c r="HGH36" s="139"/>
      <c r="HGI36" s="139"/>
      <c r="HGJ36" s="139"/>
      <c r="HGK36" s="139"/>
      <c r="HGL36" s="139"/>
      <c r="HGM36" s="139"/>
      <c r="HGN36" s="139"/>
      <c r="HGO36" s="139"/>
      <c r="HGP36" s="139"/>
      <c r="HGQ36" s="139"/>
      <c r="HGR36" s="139"/>
      <c r="HGS36" s="139"/>
      <c r="HGT36" s="139"/>
      <c r="HGU36" s="139"/>
      <c r="HGV36" s="139"/>
      <c r="HGW36" s="139"/>
      <c r="HGX36" s="139"/>
      <c r="HGY36" s="139"/>
      <c r="HGZ36" s="139"/>
      <c r="HHA36" s="139"/>
      <c r="HHB36" s="139"/>
      <c r="HHC36" s="139"/>
      <c r="HHD36" s="139"/>
      <c r="HHE36" s="139"/>
      <c r="HHF36" s="139"/>
      <c r="HHG36" s="139"/>
      <c r="HHH36" s="139"/>
      <c r="HHI36" s="139"/>
      <c r="HHJ36" s="139"/>
      <c r="HHK36" s="139"/>
      <c r="HHL36" s="139"/>
      <c r="HHM36" s="139"/>
      <c r="HHN36" s="139"/>
      <c r="HHO36" s="139"/>
      <c r="HHP36" s="139"/>
      <c r="HHQ36" s="139"/>
      <c r="HHR36" s="139"/>
      <c r="HHS36" s="139"/>
      <c r="HHT36" s="139"/>
      <c r="HHU36" s="139"/>
      <c r="HHV36" s="139"/>
      <c r="HHW36" s="139"/>
      <c r="HHX36" s="139"/>
      <c r="HHY36" s="139"/>
      <c r="HHZ36" s="139"/>
      <c r="HIA36" s="139"/>
      <c r="HIB36" s="139"/>
      <c r="HIC36" s="139"/>
      <c r="HID36" s="139"/>
      <c r="HIE36" s="139"/>
      <c r="HIF36" s="139"/>
      <c r="HIG36" s="139"/>
      <c r="HIH36" s="139"/>
      <c r="HII36" s="139"/>
      <c r="HIJ36" s="139"/>
      <c r="HIK36" s="139"/>
      <c r="HIL36" s="139"/>
      <c r="HIM36" s="139"/>
      <c r="HIN36" s="139"/>
      <c r="HIO36" s="139"/>
      <c r="HIP36" s="139"/>
      <c r="HIQ36" s="139"/>
      <c r="HIR36" s="139"/>
      <c r="HIS36" s="139"/>
      <c r="HIT36" s="139"/>
      <c r="HIU36" s="139"/>
      <c r="HIV36" s="139"/>
      <c r="HIW36" s="139"/>
      <c r="HIX36" s="139"/>
      <c r="HIY36" s="139"/>
      <c r="HIZ36" s="139"/>
      <c r="HJA36" s="139"/>
      <c r="HJB36" s="139"/>
      <c r="HJC36" s="139"/>
      <c r="HJD36" s="139"/>
      <c r="HJE36" s="139"/>
      <c r="HJF36" s="139"/>
      <c r="HJG36" s="139"/>
      <c r="HJH36" s="139"/>
      <c r="HJI36" s="139"/>
      <c r="HJJ36" s="139"/>
      <c r="HJK36" s="139"/>
      <c r="HJL36" s="139"/>
      <c r="HJM36" s="139"/>
      <c r="HJN36" s="139"/>
      <c r="HJO36" s="139"/>
      <c r="HJP36" s="139"/>
      <c r="HJQ36" s="139"/>
      <c r="HJR36" s="139"/>
      <c r="HJS36" s="139"/>
      <c r="HJT36" s="139"/>
      <c r="HJU36" s="139"/>
      <c r="HJV36" s="139"/>
      <c r="HJW36" s="139"/>
      <c r="HJX36" s="139"/>
      <c r="HJY36" s="139"/>
      <c r="HJZ36" s="139"/>
      <c r="HKA36" s="139"/>
      <c r="HKB36" s="139"/>
      <c r="HKC36" s="139"/>
      <c r="HKD36" s="139"/>
      <c r="HKE36" s="139"/>
      <c r="HKF36" s="139"/>
      <c r="HKG36" s="139"/>
      <c r="HKH36" s="139"/>
      <c r="HKI36" s="139"/>
      <c r="HKJ36" s="139"/>
      <c r="HKK36" s="139"/>
      <c r="HKL36" s="139"/>
      <c r="HKM36" s="139"/>
      <c r="HKN36" s="139"/>
      <c r="HKO36" s="139"/>
      <c r="HKP36" s="139"/>
      <c r="HKQ36" s="139"/>
      <c r="HKR36" s="139"/>
      <c r="HKS36" s="139"/>
      <c r="HKT36" s="139"/>
      <c r="HKU36" s="139"/>
      <c r="HKV36" s="139"/>
      <c r="HKW36" s="139"/>
      <c r="HKX36" s="139"/>
      <c r="HKY36" s="139"/>
      <c r="HKZ36" s="139"/>
      <c r="HLA36" s="139"/>
      <c r="HLB36" s="139"/>
      <c r="HLC36" s="139"/>
      <c r="HLD36" s="139"/>
      <c r="HLE36" s="139"/>
      <c r="HLF36" s="139"/>
      <c r="HLG36" s="139"/>
      <c r="HLH36" s="139"/>
      <c r="HLI36" s="139"/>
      <c r="HLJ36" s="139"/>
      <c r="HLK36" s="139"/>
      <c r="HLL36" s="139"/>
      <c r="HLM36" s="139"/>
      <c r="HLN36" s="139"/>
      <c r="HLO36" s="139"/>
      <c r="HLP36" s="139"/>
      <c r="HLQ36" s="139"/>
      <c r="HLR36" s="139"/>
      <c r="HLS36" s="139"/>
      <c r="HLT36" s="139"/>
      <c r="HLU36" s="139"/>
      <c r="HLV36" s="139"/>
      <c r="HLW36" s="139"/>
      <c r="HLX36" s="139"/>
      <c r="HLY36" s="139"/>
      <c r="HLZ36" s="139"/>
      <c r="HMA36" s="139"/>
      <c r="HMB36" s="139"/>
      <c r="HMC36" s="139"/>
      <c r="HMD36" s="139"/>
      <c r="HME36" s="139"/>
      <c r="HMF36" s="139"/>
      <c r="HMG36" s="139"/>
      <c r="HMH36" s="139"/>
      <c r="HMI36" s="139"/>
      <c r="HMJ36" s="139"/>
      <c r="HMK36" s="139"/>
      <c r="HML36" s="139"/>
      <c r="HMM36" s="139"/>
      <c r="HMN36" s="139"/>
      <c r="HMO36" s="139"/>
      <c r="HMP36" s="139"/>
      <c r="HMQ36" s="139"/>
      <c r="HMR36" s="139"/>
      <c r="HMS36" s="139"/>
      <c r="HMT36" s="139"/>
      <c r="HMU36" s="139"/>
      <c r="HMV36" s="139"/>
      <c r="HMW36" s="139"/>
      <c r="HMX36" s="139"/>
      <c r="HMY36" s="139"/>
      <c r="HMZ36" s="139"/>
      <c r="HNA36" s="139"/>
      <c r="HNB36" s="139"/>
      <c r="HNC36" s="139"/>
      <c r="HND36" s="139"/>
      <c r="HNE36" s="139"/>
      <c r="HNF36" s="139"/>
      <c r="HNG36" s="139"/>
      <c r="HNH36" s="139"/>
      <c r="HNI36" s="139"/>
      <c r="HNJ36" s="139"/>
      <c r="HNK36" s="139"/>
      <c r="HNL36" s="139"/>
      <c r="HNM36" s="139"/>
      <c r="HNN36" s="139"/>
      <c r="HNO36" s="139"/>
      <c r="HNP36" s="139"/>
      <c r="HNQ36" s="139"/>
      <c r="HNR36" s="139"/>
      <c r="HNS36" s="139"/>
      <c r="HNT36" s="139"/>
      <c r="HNU36" s="139"/>
      <c r="HNV36" s="139"/>
      <c r="HNW36" s="139"/>
      <c r="HNX36" s="139"/>
      <c r="HNY36" s="139"/>
      <c r="HNZ36" s="139"/>
      <c r="HOA36" s="139"/>
      <c r="HOB36" s="139"/>
      <c r="HOC36" s="139"/>
      <c r="HOD36" s="139"/>
      <c r="HOE36" s="139"/>
      <c r="HOF36" s="139"/>
      <c r="HOG36" s="139"/>
      <c r="HOH36" s="139"/>
      <c r="HOI36" s="139"/>
      <c r="HOJ36" s="139"/>
      <c r="HOK36" s="139"/>
      <c r="HOL36" s="139"/>
      <c r="HOM36" s="139"/>
      <c r="HON36" s="139"/>
      <c r="HOO36" s="139"/>
      <c r="HOP36" s="139"/>
      <c r="HOQ36" s="139"/>
      <c r="HOR36" s="139"/>
      <c r="HOS36" s="139"/>
      <c r="HOT36" s="139"/>
      <c r="HOU36" s="139"/>
      <c r="HOV36" s="139"/>
      <c r="HOW36" s="139"/>
      <c r="HOX36" s="139"/>
      <c r="HOY36" s="139"/>
      <c r="HOZ36" s="139"/>
      <c r="HPA36" s="139"/>
      <c r="HPB36" s="139"/>
      <c r="HPC36" s="139"/>
      <c r="HPD36" s="139"/>
      <c r="HPE36" s="139"/>
      <c r="HPF36" s="139"/>
      <c r="HPG36" s="139"/>
      <c r="HPH36" s="139"/>
      <c r="HPI36" s="139"/>
      <c r="HPJ36" s="139"/>
      <c r="HPK36" s="139"/>
      <c r="HPL36" s="139"/>
      <c r="HPM36" s="139"/>
      <c r="HPN36" s="139"/>
      <c r="HPO36" s="139"/>
      <c r="HPP36" s="139"/>
      <c r="HPQ36" s="139"/>
      <c r="HPR36" s="139"/>
      <c r="HPS36" s="139"/>
      <c r="HPT36" s="139"/>
      <c r="HPU36" s="139"/>
      <c r="HPV36" s="139"/>
      <c r="HPW36" s="139"/>
      <c r="HPX36" s="139"/>
      <c r="HPY36" s="139"/>
      <c r="HPZ36" s="139"/>
      <c r="HQA36" s="139"/>
      <c r="HQB36" s="139"/>
      <c r="HQC36" s="139"/>
      <c r="HQD36" s="139"/>
      <c r="HQE36" s="139"/>
      <c r="HQF36" s="139"/>
      <c r="HQG36" s="139"/>
      <c r="HQH36" s="139"/>
      <c r="HQI36" s="139"/>
      <c r="HQJ36" s="139"/>
      <c r="HQK36" s="139"/>
      <c r="HQL36" s="139"/>
      <c r="HQM36" s="139"/>
      <c r="HQN36" s="139"/>
      <c r="HQO36" s="139"/>
      <c r="HQP36" s="139"/>
      <c r="HQQ36" s="139"/>
      <c r="HQR36" s="139"/>
      <c r="HQS36" s="139"/>
      <c r="HQT36" s="139"/>
      <c r="HQU36" s="139"/>
      <c r="HQV36" s="139"/>
      <c r="HQW36" s="139"/>
      <c r="HQX36" s="139"/>
      <c r="HQY36" s="139"/>
      <c r="HQZ36" s="139"/>
      <c r="HRA36" s="139"/>
      <c r="HRB36" s="139"/>
      <c r="HRC36" s="139"/>
      <c r="HRD36" s="139"/>
      <c r="HRE36" s="139"/>
      <c r="HRF36" s="139"/>
      <c r="HRG36" s="139"/>
      <c r="HRH36" s="139"/>
      <c r="HRI36" s="139"/>
      <c r="HRJ36" s="139"/>
      <c r="HRK36" s="139"/>
      <c r="HRL36" s="139"/>
      <c r="HRM36" s="139"/>
      <c r="HRN36" s="139"/>
      <c r="HRO36" s="139"/>
      <c r="HRP36" s="139"/>
      <c r="HRQ36" s="139"/>
      <c r="HRR36" s="139"/>
      <c r="HRS36" s="139"/>
      <c r="HRT36" s="139"/>
      <c r="HRU36" s="139"/>
      <c r="HRV36" s="139"/>
      <c r="HRW36" s="139"/>
      <c r="HRX36" s="139"/>
      <c r="HRY36" s="139"/>
      <c r="HRZ36" s="139"/>
      <c r="HSA36" s="139"/>
      <c r="HSB36" s="139"/>
      <c r="HSC36" s="139"/>
      <c r="HSD36" s="139"/>
      <c r="HSE36" s="139"/>
      <c r="HSF36" s="139"/>
      <c r="HSG36" s="139"/>
      <c r="HSH36" s="139"/>
      <c r="HSI36" s="139"/>
      <c r="HSJ36" s="139"/>
      <c r="HSK36" s="139"/>
      <c r="HSL36" s="139"/>
      <c r="HSM36" s="139"/>
      <c r="HSN36" s="139"/>
      <c r="HSO36" s="139"/>
      <c r="HSP36" s="139"/>
      <c r="HSQ36" s="139"/>
      <c r="HSR36" s="139"/>
      <c r="HSS36" s="139"/>
      <c r="HST36" s="139"/>
      <c r="HSU36" s="139"/>
      <c r="HSV36" s="139"/>
      <c r="HSW36" s="139"/>
      <c r="HSX36" s="139"/>
      <c r="HSY36" s="139"/>
      <c r="HSZ36" s="139"/>
      <c r="HTA36" s="139"/>
      <c r="HTB36" s="139"/>
      <c r="HTC36" s="139"/>
      <c r="HTD36" s="139"/>
      <c r="HTE36" s="139"/>
      <c r="HTF36" s="139"/>
      <c r="HTG36" s="139"/>
      <c r="HTH36" s="139"/>
      <c r="HTI36" s="139"/>
      <c r="HTJ36" s="139"/>
      <c r="HTK36" s="139"/>
      <c r="HTL36" s="139"/>
      <c r="HTM36" s="139"/>
      <c r="HTN36" s="139"/>
      <c r="HTO36" s="139"/>
      <c r="HTP36" s="139"/>
      <c r="HTQ36" s="139"/>
      <c r="HTR36" s="139"/>
      <c r="HTS36" s="139"/>
      <c r="HTT36" s="139"/>
      <c r="HTU36" s="139"/>
      <c r="HTV36" s="139"/>
      <c r="HTW36" s="139"/>
      <c r="HTX36" s="139"/>
      <c r="HTY36" s="139"/>
      <c r="HTZ36" s="139"/>
      <c r="HUA36" s="139"/>
      <c r="HUB36" s="139"/>
      <c r="HUC36" s="139"/>
      <c r="HUD36" s="139"/>
      <c r="HUE36" s="139"/>
      <c r="HUF36" s="139"/>
      <c r="HUG36" s="139"/>
      <c r="HUH36" s="139"/>
      <c r="HUI36" s="139"/>
      <c r="HUJ36" s="139"/>
      <c r="HUK36" s="139"/>
      <c r="HUL36" s="139"/>
      <c r="HUM36" s="139"/>
      <c r="HUN36" s="139"/>
      <c r="HUO36" s="139"/>
      <c r="HUP36" s="139"/>
      <c r="HUQ36" s="139"/>
      <c r="HUR36" s="139"/>
      <c r="HUS36" s="139"/>
      <c r="HUT36" s="139"/>
      <c r="HUU36" s="139"/>
      <c r="HUV36" s="139"/>
      <c r="HUW36" s="139"/>
      <c r="HUX36" s="139"/>
      <c r="HUY36" s="139"/>
      <c r="HUZ36" s="139"/>
      <c r="HVA36" s="139"/>
      <c r="HVB36" s="139"/>
      <c r="HVC36" s="139"/>
      <c r="HVD36" s="139"/>
      <c r="HVE36" s="139"/>
      <c r="HVF36" s="139"/>
      <c r="HVG36" s="139"/>
      <c r="HVH36" s="139"/>
      <c r="HVI36" s="139"/>
      <c r="HVJ36" s="139"/>
      <c r="HVK36" s="139"/>
      <c r="HVL36" s="139"/>
      <c r="HVM36" s="139"/>
      <c r="HVN36" s="139"/>
      <c r="HVO36" s="139"/>
      <c r="HVP36" s="139"/>
      <c r="HVQ36" s="139"/>
      <c r="HVR36" s="139"/>
      <c r="HVS36" s="139"/>
      <c r="HVT36" s="139"/>
      <c r="HVU36" s="139"/>
      <c r="HVV36" s="139"/>
      <c r="HVW36" s="139"/>
      <c r="HVX36" s="139"/>
      <c r="HVY36" s="139"/>
      <c r="HVZ36" s="139"/>
      <c r="HWA36" s="139"/>
      <c r="HWB36" s="139"/>
      <c r="HWC36" s="139"/>
      <c r="HWD36" s="139"/>
      <c r="HWE36" s="139"/>
      <c r="HWF36" s="139"/>
      <c r="HWG36" s="139"/>
      <c r="HWH36" s="139"/>
      <c r="HWI36" s="139"/>
      <c r="HWJ36" s="139"/>
      <c r="HWK36" s="139"/>
      <c r="HWL36" s="139"/>
      <c r="HWM36" s="139"/>
      <c r="HWN36" s="139"/>
      <c r="HWO36" s="139"/>
      <c r="HWP36" s="139"/>
      <c r="HWQ36" s="139"/>
      <c r="HWR36" s="139"/>
      <c r="HWS36" s="139"/>
      <c r="HWT36" s="139"/>
      <c r="HWU36" s="139"/>
      <c r="HWV36" s="139"/>
      <c r="HWW36" s="139"/>
      <c r="HWX36" s="139"/>
      <c r="HWY36" s="139"/>
      <c r="HWZ36" s="139"/>
      <c r="HXA36" s="139"/>
      <c r="HXB36" s="139"/>
      <c r="HXC36" s="139"/>
      <c r="HXD36" s="139"/>
      <c r="HXE36" s="139"/>
      <c r="HXF36" s="139"/>
      <c r="HXG36" s="139"/>
      <c r="HXH36" s="139"/>
      <c r="HXI36" s="139"/>
      <c r="HXJ36" s="139"/>
      <c r="HXK36" s="139"/>
      <c r="HXL36" s="139"/>
      <c r="HXM36" s="139"/>
      <c r="HXN36" s="139"/>
      <c r="HXO36" s="139"/>
      <c r="HXP36" s="139"/>
      <c r="HXQ36" s="139"/>
      <c r="HXR36" s="139"/>
      <c r="HXS36" s="139"/>
      <c r="HXT36" s="139"/>
      <c r="HXU36" s="139"/>
      <c r="HXV36" s="139"/>
      <c r="HXW36" s="139"/>
      <c r="HXX36" s="139"/>
      <c r="HXY36" s="139"/>
      <c r="HXZ36" s="139"/>
      <c r="HYA36" s="139"/>
      <c r="HYB36" s="139"/>
      <c r="HYC36" s="139"/>
      <c r="HYD36" s="139"/>
      <c r="HYE36" s="139"/>
      <c r="HYF36" s="139"/>
      <c r="HYG36" s="139"/>
      <c r="HYH36" s="139"/>
      <c r="HYI36" s="139"/>
      <c r="HYJ36" s="139"/>
      <c r="HYK36" s="139"/>
      <c r="HYL36" s="139"/>
      <c r="HYM36" s="139"/>
      <c r="HYN36" s="139"/>
      <c r="HYO36" s="139"/>
      <c r="HYP36" s="139"/>
      <c r="HYQ36" s="139"/>
      <c r="HYR36" s="139"/>
      <c r="HYS36" s="139"/>
      <c r="HYT36" s="139"/>
      <c r="HYU36" s="139"/>
      <c r="HYV36" s="139"/>
      <c r="HYW36" s="139"/>
      <c r="HYX36" s="139"/>
      <c r="HYY36" s="139"/>
      <c r="HYZ36" s="139"/>
      <c r="HZA36" s="139"/>
      <c r="HZB36" s="139"/>
      <c r="HZC36" s="139"/>
      <c r="HZD36" s="139"/>
      <c r="HZE36" s="139"/>
      <c r="HZF36" s="139"/>
      <c r="HZG36" s="139"/>
      <c r="HZH36" s="139"/>
      <c r="HZI36" s="139"/>
      <c r="HZJ36" s="139"/>
      <c r="HZK36" s="139"/>
      <c r="HZL36" s="139"/>
      <c r="HZM36" s="139"/>
      <c r="HZN36" s="139"/>
      <c r="HZO36" s="139"/>
      <c r="HZP36" s="139"/>
      <c r="HZQ36" s="139"/>
      <c r="HZR36" s="139"/>
      <c r="HZS36" s="139"/>
      <c r="HZT36" s="139"/>
      <c r="HZU36" s="139"/>
      <c r="HZV36" s="139"/>
      <c r="HZW36" s="139"/>
      <c r="HZX36" s="139"/>
      <c r="HZY36" s="139"/>
      <c r="HZZ36" s="139"/>
      <c r="IAA36" s="139"/>
      <c r="IAB36" s="139"/>
      <c r="IAC36" s="139"/>
      <c r="IAD36" s="139"/>
      <c r="IAE36" s="139"/>
      <c r="IAF36" s="139"/>
      <c r="IAG36" s="139"/>
      <c r="IAH36" s="139"/>
      <c r="IAI36" s="139"/>
      <c r="IAJ36" s="139"/>
      <c r="IAK36" s="139"/>
      <c r="IAL36" s="139"/>
      <c r="IAM36" s="139"/>
      <c r="IAN36" s="139"/>
      <c r="IAO36" s="139"/>
      <c r="IAP36" s="139"/>
      <c r="IAQ36" s="139"/>
      <c r="IAR36" s="139"/>
      <c r="IAS36" s="139"/>
      <c r="IAT36" s="139"/>
      <c r="IAU36" s="139"/>
      <c r="IAV36" s="139"/>
      <c r="IAW36" s="139"/>
      <c r="IAX36" s="139"/>
      <c r="IAY36" s="139"/>
      <c r="IAZ36" s="139"/>
      <c r="IBA36" s="139"/>
      <c r="IBB36" s="139"/>
      <c r="IBC36" s="139"/>
      <c r="IBD36" s="139"/>
      <c r="IBE36" s="139"/>
      <c r="IBF36" s="139"/>
      <c r="IBG36" s="139"/>
      <c r="IBH36" s="139"/>
      <c r="IBI36" s="139"/>
      <c r="IBJ36" s="139"/>
      <c r="IBK36" s="139"/>
      <c r="IBL36" s="139"/>
      <c r="IBM36" s="139"/>
      <c r="IBN36" s="139"/>
      <c r="IBO36" s="139"/>
      <c r="IBP36" s="139"/>
      <c r="IBQ36" s="139"/>
      <c r="IBR36" s="139"/>
      <c r="IBS36" s="139"/>
      <c r="IBT36" s="139"/>
      <c r="IBU36" s="139"/>
      <c r="IBV36" s="139"/>
      <c r="IBW36" s="139"/>
      <c r="IBX36" s="139"/>
      <c r="IBY36" s="139"/>
      <c r="IBZ36" s="139"/>
      <c r="ICA36" s="139"/>
      <c r="ICB36" s="139"/>
      <c r="ICC36" s="139"/>
      <c r="ICD36" s="139"/>
      <c r="ICE36" s="139"/>
      <c r="ICF36" s="139"/>
      <c r="ICG36" s="139"/>
      <c r="ICH36" s="139"/>
      <c r="ICI36" s="139"/>
      <c r="ICJ36" s="139"/>
      <c r="ICK36" s="139"/>
      <c r="ICL36" s="139"/>
      <c r="ICM36" s="139"/>
      <c r="ICN36" s="139"/>
      <c r="ICO36" s="139"/>
      <c r="ICP36" s="139"/>
      <c r="ICQ36" s="139"/>
      <c r="ICR36" s="139"/>
      <c r="ICS36" s="139"/>
      <c r="ICT36" s="139"/>
      <c r="ICU36" s="139"/>
      <c r="ICV36" s="139"/>
      <c r="ICW36" s="139"/>
      <c r="ICX36" s="139"/>
      <c r="ICY36" s="139"/>
      <c r="ICZ36" s="139"/>
      <c r="IDA36" s="139"/>
      <c r="IDB36" s="139"/>
      <c r="IDC36" s="139"/>
      <c r="IDD36" s="139"/>
      <c r="IDE36" s="139"/>
      <c r="IDF36" s="139"/>
      <c r="IDG36" s="139"/>
      <c r="IDH36" s="139"/>
      <c r="IDI36" s="139"/>
      <c r="IDJ36" s="139"/>
      <c r="IDK36" s="139"/>
      <c r="IDL36" s="139"/>
      <c r="IDM36" s="139"/>
      <c r="IDN36" s="139"/>
      <c r="IDO36" s="139"/>
      <c r="IDP36" s="139"/>
      <c r="IDQ36" s="139"/>
      <c r="IDR36" s="139"/>
      <c r="IDS36" s="139"/>
      <c r="IDT36" s="139"/>
      <c r="IDU36" s="139"/>
      <c r="IDV36" s="139"/>
      <c r="IDW36" s="139"/>
      <c r="IDX36" s="139"/>
      <c r="IDY36" s="139"/>
      <c r="IDZ36" s="139"/>
      <c r="IEA36" s="139"/>
      <c r="IEB36" s="139"/>
      <c r="IEC36" s="139"/>
      <c r="IED36" s="139"/>
      <c r="IEE36" s="139"/>
      <c r="IEF36" s="139"/>
      <c r="IEG36" s="139"/>
      <c r="IEH36" s="139"/>
      <c r="IEI36" s="139"/>
      <c r="IEJ36" s="139"/>
      <c r="IEK36" s="139"/>
      <c r="IEL36" s="139"/>
      <c r="IEM36" s="139"/>
      <c r="IEN36" s="139"/>
      <c r="IEO36" s="139"/>
      <c r="IEP36" s="139"/>
      <c r="IEQ36" s="139"/>
      <c r="IER36" s="139"/>
      <c r="IES36" s="139"/>
      <c r="IET36" s="139"/>
      <c r="IEU36" s="139"/>
      <c r="IEV36" s="139"/>
      <c r="IEW36" s="139"/>
      <c r="IEX36" s="139"/>
      <c r="IEY36" s="139"/>
      <c r="IEZ36" s="139"/>
      <c r="IFA36" s="139"/>
      <c r="IFB36" s="139"/>
      <c r="IFC36" s="139"/>
      <c r="IFD36" s="139"/>
      <c r="IFE36" s="139"/>
      <c r="IFF36" s="139"/>
      <c r="IFG36" s="139"/>
      <c r="IFH36" s="139"/>
      <c r="IFI36" s="139"/>
      <c r="IFJ36" s="139"/>
      <c r="IFK36" s="139"/>
      <c r="IFL36" s="139"/>
      <c r="IFM36" s="139"/>
      <c r="IFN36" s="139"/>
      <c r="IFO36" s="139"/>
      <c r="IFP36" s="139"/>
      <c r="IFQ36" s="139"/>
      <c r="IFR36" s="139"/>
      <c r="IFS36" s="139"/>
      <c r="IFT36" s="139"/>
      <c r="IFU36" s="139"/>
      <c r="IFV36" s="139"/>
      <c r="IFW36" s="139"/>
      <c r="IFX36" s="139"/>
      <c r="IFY36" s="139"/>
      <c r="IFZ36" s="139"/>
      <c r="IGA36" s="139"/>
      <c r="IGB36" s="139"/>
      <c r="IGC36" s="139"/>
      <c r="IGD36" s="139"/>
      <c r="IGE36" s="139"/>
      <c r="IGF36" s="139"/>
      <c r="IGG36" s="139"/>
      <c r="IGH36" s="139"/>
      <c r="IGI36" s="139"/>
      <c r="IGJ36" s="139"/>
      <c r="IGK36" s="139"/>
      <c r="IGL36" s="139"/>
      <c r="IGM36" s="139"/>
      <c r="IGN36" s="139"/>
      <c r="IGO36" s="139"/>
      <c r="IGP36" s="139"/>
      <c r="IGQ36" s="139"/>
      <c r="IGR36" s="139"/>
      <c r="IGS36" s="139"/>
      <c r="IGT36" s="139"/>
      <c r="IGU36" s="139"/>
      <c r="IGV36" s="139"/>
      <c r="IGW36" s="139"/>
      <c r="IGX36" s="139"/>
      <c r="IGY36" s="139"/>
      <c r="IGZ36" s="139"/>
      <c r="IHA36" s="139"/>
      <c r="IHB36" s="139"/>
      <c r="IHC36" s="139"/>
      <c r="IHD36" s="139"/>
      <c r="IHE36" s="139"/>
      <c r="IHF36" s="139"/>
      <c r="IHG36" s="139"/>
      <c r="IHH36" s="139"/>
      <c r="IHI36" s="139"/>
      <c r="IHJ36" s="139"/>
      <c r="IHK36" s="139"/>
      <c r="IHL36" s="139"/>
      <c r="IHM36" s="139"/>
      <c r="IHN36" s="139"/>
      <c r="IHO36" s="139"/>
      <c r="IHP36" s="139"/>
      <c r="IHQ36" s="139"/>
      <c r="IHR36" s="139"/>
      <c r="IHS36" s="139"/>
      <c r="IHT36" s="139"/>
      <c r="IHU36" s="139"/>
      <c r="IHV36" s="139"/>
      <c r="IHW36" s="139"/>
      <c r="IHX36" s="139"/>
      <c r="IHY36" s="139"/>
      <c r="IHZ36" s="139"/>
      <c r="IIA36" s="139"/>
      <c r="IIB36" s="139"/>
      <c r="IIC36" s="139"/>
      <c r="IID36" s="139"/>
      <c r="IIE36" s="139"/>
      <c r="IIF36" s="139"/>
      <c r="IIG36" s="139"/>
      <c r="IIH36" s="139"/>
      <c r="III36" s="139"/>
      <c r="IIJ36" s="139"/>
      <c r="IIK36" s="139"/>
      <c r="IIL36" s="139"/>
      <c r="IIM36" s="139"/>
      <c r="IIN36" s="139"/>
      <c r="IIO36" s="139"/>
      <c r="IIP36" s="139"/>
      <c r="IIQ36" s="139"/>
      <c r="IIR36" s="139"/>
      <c r="IIS36" s="139"/>
      <c r="IIT36" s="139"/>
      <c r="IIU36" s="139"/>
      <c r="IIV36" s="139"/>
      <c r="IIW36" s="139"/>
      <c r="IIX36" s="139"/>
      <c r="IIY36" s="139"/>
      <c r="IIZ36" s="139"/>
      <c r="IJA36" s="139"/>
      <c r="IJB36" s="139"/>
      <c r="IJC36" s="139"/>
      <c r="IJD36" s="139"/>
      <c r="IJE36" s="139"/>
      <c r="IJF36" s="139"/>
      <c r="IJG36" s="139"/>
      <c r="IJH36" s="139"/>
      <c r="IJI36" s="139"/>
      <c r="IJJ36" s="139"/>
      <c r="IJK36" s="139"/>
      <c r="IJL36" s="139"/>
      <c r="IJM36" s="139"/>
      <c r="IJN36" s="139"/>
      <c r="IJO36" s="139"/>
      <c r="IJP36" s="139"/>
      <c r="IJQ36" s="139"/>
      <c r="IJR36" s="139"/>
      <c r="IJS36" s="139"/>
      <c r="IJT36" s="139"/>
      <c r="IJU36" s="139"/>
      <c r="IJV36" s="139"/>
      <c r="IJW36" s="139"/>
      <c r="IJX36" s="139"/>
      <c r="IJY36" s="139"/>
      <c r="IJZ36" s="139"/>
      <c r="IKA36" s="139"/>
      <c r="IKB36" s="139"/>
      <c r="IKC36" s="139"/>
      <c r="IKD36" s="139"/>
      <c r="IKE36" s="139"/>
      <c r="IKF36" s="139"/>
      <c r="IKG36" s="139"/>
      <c r="IKH36" s="139"/>
      <c r="IKI36" s="139"/>
      <c r="IKJ36" s="139"/>
      <c r="IKK36" s="139"/>
      <c r="IKL36" s="139"/>
      <c r="IKM36" s="139"/>
      <c r="IKN36" s="139"/>
      <c r="IKO36" s="139"/>
      <c r="IKP36" s="139"/>
      <c r="IKQ36" s="139"/>
      <c r="IKR36" s="139"/>
      <c r="IKS36" s="139"/>
      <c r="IKT36" s="139"/>
      <c r="IKU36" s="139"/>
      <c r="IKV36" s="139"/>
      <c r="IKW36" s="139"/>
      <c r="IKX36" s="139"/>
      <c r="IKY36" s="139"/>
      <c r="IKZ36" s="139"/>
      <c r="ILA36" s="139"/>
      <c r="ILB36" s="139"/>
      <c r="ILC36" s="139"/>
      <c r="ILD36" s="139"/>
      <c r="ILE36" s="139"/>
      <c r="ILF36" s="139"/>
      <c r="ILG36" s="139"/>
      <c r="ILH36" s="139"/>
      <c r="ILI36" s="139"/>
      <c r="ILJ36" s="139"/>
      <c r="ILK36" s="139"/>
      <c r="ILL36" s="139"/>
      <c r="ILM36" s="139"/>
      <c r="ILN36" s="139"/>
      <c r="ILO36" s="139"/>
      <c r="ILP36" s="139"/>
      <c r="ILQ36" s="139"/>
      <c r="ILR36" s="139"/>
      <c r="ILS36" s="139"/>
      <c r="ILT36" s="139"/>
      <c r="ILU36" s="139"/>
      <c r="ILV36" s="139"/>
      <c r="ILW36" s="139"/>
      <c r="ILX36" s="139"/>
      <c r="ILY36" s="139"/>
      <c r="ILZ36" s="139"/>
      <c r="IMA36" s="139"/>
      <c r="IMB36" s="139"/>
      <c r="IMC36" s="139"/>
      <c r="IMD36" s="139"/>
      <c r="IME36" s="139"/>
      <c r="IMF36" s="139"/>
      <c r="IMG36" s="139"/>
      <c r="IMH36" s="139"/>
      <c r="IMI36" s="139"/>
      <c r="IMJ36" s="139"/>
      <c r="IMK36" s="139"/>
      <c r="IML36" s="139"/>
      <c r="IMM36" s="139"/>
      <c r="IMN36" s="139"/>
      <c r="IMO36" s="139"/>
      <c r="IMP36" s="139"/>
      <c r="IMQ36" s="139"/>
      <c r="IMR36" s="139"/>
      <c r="IMS36" s="139"/>
      <c r="IMT36" s="139"/>
      <c r="IMU36" s="139"/>
      <c r="IMV36" s="139"/>
      <c r="IMW36" s="139"/>
      <c r="IMX36" s="139"/>
      <c r="IMY36" s="139"/>
      <c r="IMZ36" s="139"/>
      <c r="INA36" s="139"/>
      <c r="INB36" s="139"/>
      <c r="INC36" s="139"/>
      <c r="IND36" s="139"/>
      <c r="INE36" s="139"/>
      <c r="INF36" s="139"/>
      <c r="ING36" s="139"/>
      <c r="INH36" s="139"/>
      <c r="INI36" s="139"/>
      <c r="INJ36" s="139"/>
      <c r="INK36" s="139"/>
      <c r="INL36" s="139"/>
      <c r="INM36" s="139"/>
      <c r="INN36" s="139"/>
      <c r="INO36" s="139"/>
      <c r="INP36" s="139"/>
      <c r="INQ36" s="139"/>
      <c r="INR36" s="139"/>
      <c r="INS36" s="139"/>
      <c r="INT36" s="139"/>
      <c r="INU36" s="139"/>
      <c r="INV36" s="139"/>
      <c r="INW36" s="139"/>
      <c r="INX36" s="139"/>
      <c r="INY36" s="139"/>
      <c r="INZ36" s="139"/>
      <c r="IOA36" s="139"/>
      <c r="IOB36" s="139"/>
      <c r="IOC36" s="139"/>
      <c r="IOD36" s="139"/>
      <c r="IOE36" s="139"/>
      <c r="IOF36" s="139"/>
      <c r="IOG36" s="139"/>
      <c r="IOH36" s="139"/>
      <c r="IOI36" s="139"/>
      <c r="IOJ36" s="139"/>
      <c r="IOK36" s="139"/>
      <c r="IOL36" s="139"/>
      <c r="IOM36" s="139"/>
      <c r="ION36" s="139"/>
      <c r="IOO36" s="139"/>
      <c r="IOP36" s="139"/>
      <c r="IOQ36" s="139"/>
      <c r="IOR36" s="139"/>
      <c r="IOS36" s="139"/>
      <c r="IOT36" s="139"/>
      <c r="IOU36" s="139"/>
      <c r="IOV36" s="139"/>
      <c r="IOW36" s="139"/>
      <c r="IOX36" s="139"/>
      <c r="IOY36" s="139"/>
      <c r="IOZ36" s="139"/>
      <c r="IPA36" s="139"/>
      <c r="IPB36" s="139"/>
      <c r="IPC36" s="139"/>
      <c r="IPD36" s="139"/>
      <c r="IPE36" s="139"/>
      <c r="IPF36" s="139"/>
      <c r="IPG36" s="139"/>
      <c r="IPH36" s="139"/>
      <c r="IPI36" s="139"/>
      <c r="IPJ36" s="139"/>
      <c r="IPK36" s="139"/>
      <c r="IPL36" s="139"/>
      <c r="IPM36" s="139"/>
      <c r="IPN36" s="139"/>
      <c r="IPO36" s="139"/>
      <c r="IPP36" s="139"/>
      <c r="IPQ36" s="139"/>
      <c r="IPR36" s="139"/>
      <c r="IPS36" s="139"/>
      <c r="IPT36" s="139"/>
      <c r="IPU36" s="139"/>
      <c r="IPV36" s="139"/>
      <c r="IPW36" s="139"/>
      <c r="IPX36" s="139"/>
      <c r="IPY36" s="139"/>
      <c r="IPZ36" s="139"/>
      <c r="IQA36" s="139"/>
      <c r="IQB36" s="139"/>
      <c r="IQC36" s="139"/>
      <c r="IQD36" s="139"/>
      <c r="IQE36" s="139"/>
      <c r="IQF36" s="139"/>
      <c r="IQG36" s="139"/>
      <c r="IQH36" s="139"/>
      <c r="IQI36" s="139"/>
      <c r="IQJ36" s="139"/>
      <c r="IQK36" s="139"/>
      <c r="IQL36" s="139"/>
      <c r="IQM36" s="139"/>
      <c r="IQN36" s="139"/>
      <c r="IQO36" s="139"/>
      <c r="IQP36" s="139"/>
      <c r="IQQ36" s="139"/>
      <c r="IQR36" s="139"/>
      <c r="IQS36" s="139"/>
      <c r="IQT36" s="139"/>
      <c r="IQU36" s="139"/>
      <c r="IQV36" s="139"/>
      <c r="IQW36" s="139"/>
      <c r="IQX36" s="139"/>
      <c r="IQY36" s="139"/>
      <c r="IQZ36" s="139"/>
      <c r="IRA36" s="139"/>
      <c r="IRB36" s="139"/>
      <c r="IRC36" s="139"/>
      <c r="IRD36" s="139"/>
      <c r="IRE36" s="139"/>
      <c r="IRF36" s="139"/>
      <c r="IRG36" s="139"/>
      <c r="IRH36" s="139"/>
      <c r="IRI36" s="139"/>
      <c r="IRJ36" s="139"/>
      <c r="IRK36" s="139"/>
      <c r="IRL36" s="139"/>
      <c r="IRM36" s="139"/>
      <c r="IRN36" s="139"/>
      <c r="IRO36" s="139"/>
      <c r="IRP36" s="139"/>
      <c r="IRQ36" s="139"/>
      <c r="IRR36" s="139"/>
      <c r="IRS36" s="139"/>
      <c r="IRT36" s="139"/>
      <c r="IRU36" s="139"/>
      <c r="IRV36" s="139"/>
      <c r="IRW36" s="139"/>
      <c r="IRX36" s="139"/>
      <c r="IRY36" s="139"/>
      <c r="IRZ36" s="139"/>
      <c r="ISA36" s="139"/>
      <c r="ISB36" s="139"/>
      <c r="ISC36" s="139"/>
      <c r="ISD36" s="139"/>
      <c r="ISE36" s="139"/>
      <c r="ISF36" s="139"/>
      <c r="ISG36" s="139"/>
      <c r="ISH36" s="139"/>
      <c r="ISI36" s="139"/>
      <c r="ISJ36" s="139"/>
      <c r="ISK36" s="139"/>
      <c r="ISL36" s="139"/>
      <c r="ISM36" s="139"/>
      <c r="ISN36" s="139"/>
      <c r="ISO36" s="139"/>
      <c r="ISP36" s="139"/>
      <c r="ISQ36" s="139"/>
      <c r="ISR36" s="139"/>
      <c r="ISS36" s="139"/>
      <c r="IST36" s="139"/>
      <c r="ISU36" s="139"/>
      <c r="ISV36" s="139"/>
      <c r="ISW36" s="139"/>
      <c r="ISX36" s="139"/>
      <c r="ISY36" s="139"/>
      <c r="ISZ36" s="139"/>
      <c r="ITA36" s="139"/>
      <c r="ITB36" s="139"/>
      <c r="ITC36" s="139"/>
      <c r="ITD36" s="139"/>
      <c r="ITE36" s="139"/>
      <c r="ITF36" s="139"/>
      <c r="ITG36" s="139"/>
      <c r="ITH36" s="139"/>
      <c r="ITI36" s="139"/>
      <c r="ITJ36" s="139"/>
      <c r="ITK36" s="139"/>
      <c r="ITL36" s="139"/>
      <c r="ITM36" s="139"/>
      <c r="ITN36" s="139"/>
      <c r="ITO36" s="139"/>
      <c r="ITP36" s="139"/>
      <c r="ITQ36" s="139"/>
      <c r="ITR36" s="139"/>
      <c r="ITS36" s="139"/>
      <c r="ITT36" s="139"/>
      <c r="ITU36" s="139"/>
      <c r="ITV36" s="139"/>
      <c r="ITW36" s="139"/>
      <c r="ITX36" s="139"/>
      <c r="ITY36" s="139"/>
      <c r="ITZ36" s="139"/>
      <c r="IUA36" s="139"/>
      <c r="IUB36" s="139"/>
      <c r="IUC36" s="139"/>
      <c r="IUD36" s="139"/>
      <c r="IUE36" s="139"/>
      <c r="IUF36" s="139"/>
      <c r="IUG36" s="139"/>
      <c r="IUH36" s="139"/>
      <c r="IUI36" s="139"/>
      <c r="IUJ36" s="139"/>
      <c r="IUK36" s="139"/>
      <c r="IUL36" s="139"/>
      <c r="IUM36" s="139"/>
      <c r="IUN36" s="139"/>
      <c r="IUO36" s="139"/>
      <c r="IUP36" s="139"/>
      <c r="IUQ36" s="139"/>
      <c r="IUR36" s="139"/>
      <c r="IUS36" s="139"/>
      <c r="IUT36" s="139"/>
      <c r="IUU36" s="139"/>
      <c r="IUV36" s="139"/>
      <c r="IUW36" s="139"/>
      <c r="IUX36" s="139"/>
      <c r="IUY36" s="139"/>
      <c r="IUZ36" s="139"/>
      <c r="IVA36" s="139"/>
      <c r="IVB36" s="139"/>
      <c r="IVC36" s="139"/>
      <c r="IVD36" s="139"/>
      <c r="IVE36" s="139"/>
      <c r="IVF36" s="139"/>
      <c r="IVG36" s="139"/>
      <c r="IVH36" s="139"/>
      <c r="IVI36" s="139"/>
      <c r="IVJ36" s="139"/>
      <c r="IVK36" s="139"/>
      <c r="IVL36" s="139"/>
      <c r="IVM36" s="139"/>
      <c r="IVN36" s="139"/>
      <c r="IVO36" s="139"/>
      <c r="IVP36" s="139"/>
      <c r="IVQ36" s="139"/>
      <c r="IVR36" s="139"/>
      <c r="IVS36" s="139"/>
      <c r="IVT36" s="139"/>
      <c r="IVU36" s="139"/>
      <c r="IVV36" s="139"/>
      <c r="IVW36" s="139"/>
      <c r="IVX36" s="139"/>
      <c r="IVY36" s="139"/>
      <c r="IVZ36" s="139"/>
      <c r="IWA36" s="139"/>
      <c r="IWB36" s="139"/>
      <c r="IWC36" s="139"/>
      <c r="IWD36" s="139"/>
      <c r="IWE36" s="139"/>
      <c r="IWF36" s="139"/>
      <c r="IWG36" s="139"/>
      <c r="IWH36" s="139"/>
      <c r="IWI36" s="139"/>
      <c r="IWJ36" s="139"/>
      <c r="IWK36" s="139"/>
      <c r="IWL36" s="139"/>
      <c r="IWM36" s="139"/>
      <c r="IWN36" s="139"/>
      <c r="IWO36" s="139"/>
      <c r="IWP36" s="139"/>
      <c r="IWQ36" s="139"/>
      <c r="IWR36" s="139"/>
      <c r="IWS36" s="139"/>
      <c r="IWT36" s="139"/>
      <c r="IWU36" s="139"/>
      <c r="IWV36" s="139"/>
      <c r="IWW36" s="139"/>
      <c r="IWX36" s="139"/>
      <c r="IWY36" s="139"/>
      <c r="IWZ36" s="139"/>
      <c r="IXA36" s="139"/>
      <c r="IXB36" s="139"/>
      <c r="IXC36" s="139"/>
      <c r="IXD36" s="139"/>
      <c r="IXE36" s="139"/>
      <c r="IXF36" s="139"/>
      <c r="IXG36" s="139"/>
      <c r="IXH36" s="139"/>
      <c r="IXI36" s="139"/>
      <c r="IXJ36" s="139"/>
      <c r="IXK36" s="139"/>
      <c r="IXL36" s="139"/>
      <c r="IXM36" s="139"/>
      <c r="IXN36" s="139"/>
      <c r="IXO36" s="139"/>
      <c r="IXP36" s="139"/>
      <c r="IXQ36" s="139"/>
      <c r="IXR36" s="139"/>
      <c r="IXS36" s="139"/>
      <c r="IXT36" s="139"/>
      <c r="IXU36" s="139"/>
      <c r="IXV36" s="139"/>
      <c r="IXW36" s="139"/>
      <c r="IXX36" s="139"/>
      <c r="IXY36" s="139"/>
      <c r="IXZ36" s="139"/>
      <c r="IYA36" s="139"/>
      <c r="IYB36" s="139"/>
      <c r="IYC36" s="139"/>
      <c r="IYD36" s="139"/>
      <c r="IYE36" s="139"/>
      <c r="IYF36" s="139"/>
      <c r="IYG36" s="139"/>
      <c r="IYH36" s="139"/>
      <c r="IYI36" s="139"/>
      <c r="IYJ36" s="139"/>
      <c r="IYK36" s="139"/>
      <c r="IYL36" s="139"/>
      <c r="IYM36" s="139"/>
      <c r="IYN36" s="139"/>
      <c r="IYO36" s="139"/>
      <c r="IYP36" s="139"/>
      <c r="IYQ36" s="139"/>
      <c r="IYR36" s="139"/>
      <c r="IYS36" s="139"/>
      <c r="IYT36" s="139"/>
      <c r="IYU36" s="139"/>
      <c r="IYV36" s="139"/>
      <c r="IYW36" s="139"/>
      <c r="IYX36" s="139"/>
      <c r="IYY36" s="139"/>
      <c r="IYZ36" s="139"/>
      <c r="IZA36" s="139"/>
      <c r="IZB36" s="139"/>
      <c r="IZC36" s="139"/>
      <c r="IZD36" s="139"/>
      <c r="IZE36" s="139"/>
      <c r="IZF36" s="139"/>
      <c r="IZG36" s="139"/>
      <c r="IZH36" s="139"/>
      <c r="IZI36" s="139"/>
      <c r="IZJ36" s="139"/>
      <c r="IZK36" s="139"/>
      <c r="IZL36" s="139"/>
      <c r="IZM36" s="139"/>
      <c r="IZN36" s="139"/>
      <c r="IZO36" s="139"/>
      <c r="IZP36" s="139"/>
      <c r="IZQ36" s="139"/>
      <c r="IZR36" s="139"/>
      <c r="IZS36" s="139"/>
      <c r="IZT36" s="139"/>
      <c r="IZU36" s="139"/>
      <c r="IZV36" s="139"/>
      <c r="IZW36" s="139"/>
      <c r="IZX36" s="139"/>
      <c r="IZY36" s="139"/>
      <c r="IZZ36" s="139"/>
      <c r="JAA36" s="139"/>
      <c r="JAB36" s="139"/>
      <c r="JAC36" s="139"/>
      <c r="JAD36" s="139"/>
      <c r="JAE36" s="139"/>
      <c r="JAF36" s="139"/>
      <c r="JAG36" s="139"/>
      <c r="JAH36" s="139"/>
      <c r="JAI36" s="139"/>
      <c r="JAJ36" s="139"/>
      <c r="JAK36" s="139"/>
      <c r="JAL36" s="139"/>
      <c r="JAM36" s="139"/>
      <c r="JAN36" s="139"/>
      <c r="JAO36" s="139"/>
      <c r="JAP36" s="139"/>
      <c r="JAQ36" s="139"/>
      <c r="JAR36" s="139"/>
      <c r="JAS36" s="139"/>
      <c r="JAT36" s="139"/>
      <c r="JAU36" s="139"/>
      <c r="JAV36" s="139"/>
      <c r="JAW36" s="139"/>
      <c r="JAX36" s="139"/>
      <c r="JAY36" s="139"/>
      <c r="JAZ36" s="139"/>
      <c r="JBA36" s="139"/>
      <c r="JBB36" s="139"/>
      <c r="JBC36" s="139"/>
      <c r="JBD36" s="139"/>
      <c r="JBE36" s="139"/>
      <c r="JBF36" s="139"/>
      <c r="JBG36" s="139"/>
      <c r="JBH36" s="139"/>
      <c r="JBI36" s="139"/>
      <c r="JBJ36" s="139"/>
      <c r="JBK36" s="139"/>
      <c r="JBL36" s="139"/>
      <c r="JBM36" s="139"/>
      <c r="JBN36" s="139"/>
      <c r="JBO36" s="139"/>
      <c r="JBP36" s="139"/>
      <c r="JBQ36" s="139"/>
      <c r="JBR36" s="139"/>
      <c r="JBS36" s="139"/>
      <c r="JBT36" s="139"/>
      <c r="JBU36" s="139"/>
      <c r="JBV36" s="139"/>
      <c r="JBW36" s="139"/>
      <c r="JBX36" s="139"/>
      <c r="JBY36" s="139"/>
      <c r="JBZ36" s="139"/>
      <c r="JCA36" s="139"/>
      <c r="JCB36" s="139"/>
      <c r="JCC36" s="139"/>
      <c r="JCD36" s="139"/>
      <c r="JCE36" s="139"/>
      <c r="JCF36" s="139"/>
      <c r="JCG36" s="139"/>
      <c r="JCH36" s="139"/>
      <c r="JCI36" s="139"/>
      <c r="JCJ36" s="139"/>
      <c r="JCK36" s="139"/>
      <c r="JCL36" s="139"/>
      <c r="JCM36" s="139"/>
      <c r="JCN36" s="139"/>
      <c r="JCO36" s="139"/>
      <c r="JCP36" s="139"/>
      <c r="JCQ36" s="139"/>
      <c r="JCR36" s="139"/>
      <c r="JCS36" s="139"/>
      <c r="JCT36" s="139"/>
      <c r="JCU36" s="139"/>
      <c r="JCV36" s="139"/>
      <c r="JCW36" s="139"/>
      <c r="JCX36" s="139"/>
      <c r="JCY36" s="139"/>
      <c r="JCZ36" s="139"/>
      <c r="JDA36" s="139"/>
      <c r="JDB36" s="139"/>
      <c r="JDC36" s="139"/>
      <c r="JDD36" s="139"/>
      <c r="JDE36" s="139"/>
      <c r="JDF36" s="139"/>
      <c r="JDG36" s="139"/>
      <c r="JDH36" s="139"/>
      <c r="JDI36" s="139"/>
      <c r="JDJ36" s="139"/>
      <c r="JDK36" s="139"/>
      <c r="JDL36" s="139"/>
      <c r="JDM36" s="139"/>
      <c r="JDN36" s="139"/>
      <c r="JDO36" s="139"/>
      <c r="JDP36" s="139"/>
      <c r="JDQ36" s="139"/>
      <c r="JDR36" s="139"/>
      <c r="JDS36" s="139"/>
      <c r="JDT36" s="139"/>
      <c r="JDU36" s="139"/>
      <c r="JDV36" s="139"/>
      <c r="JDW36" s="139"/>
      <c r="JDX36" s="139"/>
      <c r="JDY36" s="139"/>
      <c r="JDZ36" s="139"/>
      <c r="JEA36" s="139"/>
      <c r="JEB36" s="139"/>
      <c r="JEC36" s="139"/>
      <c r="JED36" s="139"/>
      <c r="JEE36" s="139"/>
      <c r="JEF36" s="139"/>
      <c r="JEG36" s="139"/>
      <c r="JEH36" s="139"/>
      <c r="JEI36" s="139"/>
      <c r="JEJ36" s="139"/>
      <c r="JEK36" s="139"/>
      <c r="JEL36" s="139"/>
      <c r="JEM36" s="139"/>
      <c r="JEN36" s="139"/>
      <c r="JEO36" s="139"/>
      <c r="JEP36" s="139"/>
      <c r="JEQ36" s="139"/>
      <c r="JER36" s="139"/>
      <c r="JES36" s="139"/>
      <c r="JET36" s="139"/>
      <c r="JEU36" s="139"/>
      <c r="JEV36" s="139"/>
      <c r="JEW36" s="139"/>
      <c r="JEX36" s="139"/>
      <c r="JEY36" s="139"/>
      <c r="JEZ36" s="139"/>
      <c r="JFA36" s="139"/>
      <c r="JFB36" s="139"/>
      <c r="JFC36" s="139"/>
      <c r="JFD36" s="139"/>
      <c r="JFE36" s="139"/>
      <c r="JFF36" s="139"/>
      <c r="JFG36" s="139"/>
      <c r="JFH36" s="139"/>
      <c r="JFI36" s="139"/>
      <c r="JFJ36" s="139"/>
      <c r="JFK36" s="139"/>
      <c r="JFL36" s="139"/>
      <c r="JFM36" s="139"/>
      <c r="JFN36" s="139"/>
      <c r="JFO36" s="139"/>
      <c r="JFP36" s="139"/>
      <c r="JFQ36" s="139"/>
      <c r="JFR36" s="139"/>
      <c r="JFS36" s="139"/>
      <c r="JFT36" s="139"/>
      <c r="JFU36" s="139"/>
      <c r="JFV36" s="139"/>
      <c r="JFW36" s="139"/>
      <c r="JFX36" s="139"/>
      <c r="JFY36" s="139"/>
      <c r="JFZ36" s="139"/>
      <c r="JGA36" s="139"/>
      <c r="JGB36" s="139"/>
      <c r="JGC36" s="139"/>
      <c r="JGD36" s="139"/>
      <c r="JGE36" s="139"/>
      <c r="JGF36" s="139"/>
      <c r="JGG36" s="139"/>
      <c r="JGH36" s="139"/>
      <c r="JGI36" s="139"/>
      <c r="JGJ36" s="139"/>
      <c r="JGK36" s="139"/>
      <c r="JGL36" s="139"/>
      <c r="JGM36" s="139"/>
      <c r="JGN36" s="139"/>
      <c r="JGO36" s="139"/>
      <c r="JGP36" s="139"/>
      <c r="JGQ36" s="139"/>
      <c r="JGR36" s="139"/>
      <c r="JGS36" s="139"/>
      <c r="JGT36" s="139"/>
      <c r="JGU36" s="139"/>
      <c r="JGV36" s="139"/>
      <c r="JGW36" s="139"/>
      <c r="JGX36" s="139"/>
      <c r="JGY36" s="139"/>
      <c r="JGZ36" s="139"/>
      <c r="JHA36" s="139"/>
      <c r="JHB36" s="139"/>
      <c r="JHC36" s="139"/>
      <c r="JHD36" s="139"/>
      <c r="JHE36" s="139"/>
      <c r="JHF36" s="139"/>
      <c r="JHG36" s="139"/>
      <c r="JHH36" s="139"/>
      <c r="JHI36" s="139"/>
      <c r="JHJ36" s="139"/>
      <c r="JHK36" s="139"/>
      <c r="JHL36" s="139"/>
      <c r="JHM36" s="139"/>
      <c r="JHN36" s="139"/>
      <c r="JHO36" s="139"/>
      <c r="JHP36" s="139"/>
      <c r="JHQ36" s="139"/>
      <c r="JHR36" s="139"/>
      <c r="JHS36" s="139"/>
      <c r="JHT36" s="139"/>
      <c r="JHU36" s="139"/>
      <c r="JHV36" s="139"/>
      <c r="JHW36" s="139"/>
      <c r="JHX36" s="139"/>
      <c r="JHY36" s="139"/>
      <c r="JHZ36" s="139"/>
      <c r="JIA36" s="139"/>
      <c r="JIB36" s="139"/>
      <c r="JIC36" s="139"/>
      <c r="JID36" s="139"/>
      <c r="JIE36" s="139"/>
      <c r="JIF36" s="139"/>
      <c r="JIG36" s="139"/>
      <c r="JIH36" s="139"/>
      <c r="JII36" s="139"/>
      <c r="JIJ36" s="139"/>
      <c r="JIK36" s="139"/>
      <c r="JIL36" s="139"/>
      <c r="JIM36" s="139"/>
      <c r="JIN36" s="139"/>
      <c r="JIO36" s="139"/>
      <c r="JIP36" s="139"/>
      <c r="JIQ36" s="139"/>
      <c r="JIR36" s="139"/>
      <c r="JIS36" s="139"/>
      <c r="JIT36" s="139"/>
      <c r="JIU36" s="139"/>
      <c r="JIV36" s="139"/>
      <c r="JIW36" s="139"/>
      <c r="JIX36" s="139"/>
      <c r="JIY36" s="139"/>
      <c r="JIZ36" s="139"/>
      <c r="JJA36" s="139"/>
      <c r="JJB36" s="139"/>
      <c r="JJC36" s="139"/>
      <c r="JJD36" s="139"/>
      <c r="JJE36" s="139"/>
      <c r="JJF36" s="139"/>
      <c r="JJG36" s="139"/>
      <c r="JJH36" s="139"/>
      <c r="JJI36" s="139"/>
      <c r="JJJ36" s="139"/>
      <c r="JJK36" s="139"/>
      <c r="JJL36" s="139"/>
      <c r="JJM36" s="139"/>
      <c r="JJN36" s="139"/>
      <c r="JJO36" s="139"/>
      <c r="JJP36" s="139"/>
      <c r="JJQ36" s="139"/>
      <c r="JJR36" s="139"/>
      <c r="JJS36" s="139"/>
      <c r="JJT36" s="139"/>
      <c r="JJU36" s="139"/>
      <c r="JJV36" s="139"/>
      <c r="JJW36" s="139"/>
      <c r="JJX36" s="139"/>
      <c r="JJY36" s="139"/>
      <c r="JJZ36" s="139"/>
      <c r="JKA36" s="139"/>
      <c r="JKB36" s="139"/>
      <c r="JKC36" s="139"/>
      <c r="JKD36" s="139"/>
      <c r="JKE36" s="139"/>
      <c r="JKF36" s="139"/>
      <c r="JKG36" s="139"/>
      <c r="JKH36" s="139"/>
      <c r="JKI36" s="139"/>
      <c r="JKJ36" s="139"/>
      <c r="JKK36" s="139"/>
      <c r="JKL36" s="139"/>
      <c r="JKM36" s="139"/>
      <c r="JKN36" s="139"/>
      <c r="JKO36" s="139"/>
      <c r="JKP36" s="139"/>
      <c r="JKQ36" s="139"/>
      <c r="JKR36" s="139"/>
      <c r="JKS36" s="139"/>
      <c r="JKT36" s="139"/>
      <c r="JKU36" s="139"/>
      <c r="JKV36" s="139"/>
      <c r="JKW36" s="139"/>
      <c r="JKX36" s="139"/>
      <c r="JKY36" s="139"/>
      <c r="JKZ36" s="139"/>
      <c r="JLA36" s="139"/>
      <c r="JLB36" s="139"/>
      <c r="JLC36" s="139"/>
      <c r="JLD36" s="139"/>
      <c r="JLE36" s="139"/>
      <c r="JLF36" s="139"/>
      <c r="JLG36" s="139"/>
      <c r="JLH36" s="139"/>
      <c r="JLI36" s="139"/>
      <c r="JLJ36" s="139"/>
      <c r="JLK36" s="139"/>
      <c r="JLL36" s="139"/>
      <c r="JLM36" s="139"/>
      <c r="JLN36" s="139"/>
      <c r="JLO36" s="139"/>
      <c r="JLP36" s="139"/>
      <c r="JLQ36" s="139"/>
      <c r="JLR36" s="139"/>
      <c r="JLS36" s="139"/>
      <c r="JLT36" s="139"/>
      <c r="JLU36" s="139"/>
      <c r="JLV36" s="139"/>
      <c r="JLW36" s="139"/>
      <c r="JLX36" s="139"/>
      <c r="JLY36" s="139"/>
      <c r="JLZ36" s="139"/>
      <c r="JMA36" s="139"/>
      <c r="JMB36" s="139"/>
      <c r="JMC36" s="139"/>
      <c r="JMD36" s="139"/>
      <c r="JME36" s="139"/>
      <c r="JMF36" s="139"/>
      <c r="JMG36" s="139"/>
      <c r="JMH36" s="139"/>
      <c r="JMI36" s="139"/>
      <c r="JMJ36" s="139"/>
      <c r="JMK36" s="139"/>
      <c r="JML36" s="139"/>
      <c r="JMM36" s="139"/>
      <c r="JMN36" s="139"/>
      <c r="JMO36" s="139"/>
      <c r="JMP36" s="139"/>
      <c r="JMQ36" s="139"/>
      <c r="JMR36" s="139"/>
      <c r="JMS36" s="139"/>
      <c r="JMT36" s="139"/>
      <c r="JMU36" s="139"/>
      <c r="JMV36" s="139"/>
      <c r="JMW36" s="139"/>
      <c r="JMX36" s="139"/>
      <c r="JMY36" s="139"/>
      <c r="JMZ36" s="139"/>
      <c r="JNA36" s="139"/>
      <c r="JNB36" s="139"/>
      <c r="JNC36" s="139"/>
      <c r="JND36" s="139"/>
      <c r="JNE36" s="139"/>
      <c r="JNF36" s="139"/>
      <c r="JNG36" s="139"/>
      <c r="JNH36" s="139"/>
      <c r="JNI36" s="139"/>
      <c r="JNJ36" s="139"/>
      <c r="JNK36" s="139"/>
      <c r="JNL36" s="139"/>
      <c r="JNM36" s="139"/>
      <c r="JNN36" s="139"/>
      <c r="JNO36" s="139"/>
      <c r="JNP36" s="139"/>
      <c r="JNQ36" s="139"/>
      <c r="JNR36" s="139"/>
      <c r="JNS36" s="139"/>
      <c r="JNT36" s="139"/>
      <c r="JNU36" s="139"/>
      <c r="JNV36" s="139"/>
      <c r="JNW36" s="139"/>
      <c r="JNX36" s="139"/>
      <c r="JNY36" s="139"/>
      <c r="JNZ36" s="139"/>
      <c r="JOA36" s="139"/>
      <c r="JOB36" s="139"/>
      <c r="JOC36" s="139"/>
      <c r="JOD36" s="139"/>
      <c r="JOE36" s="139"/>
      <c r="JOF36" s="139"/>
      <c r="JOG36" s="139"/>
      <c r="JOH36" s="139"/>
      <c r="JOI36" s="139"/>
      <c r="JOJ36" s="139"/>
      <c r="JOK36" s="139"/>
      <c r="JOL36" s="139"/>
      <c r="JOM36" s="139"/>
      <c r="JON36" s="139"/>
      <c r="JOO36" s="139"/>
      <c r="JOP36" s="139"/>
      <c r="JOQ36" s="139"/>
      <c r="JOR36" s="139"/>
      <c r="JOS36" s="139"/>
      <c r="JOT36" s="139"/>
      <c r="JOU36" s="139"/>
      <c r="JOV36" s="139"/>
      <c r="JOW36" s="139"/>
      <c r="JOX36" s="139"/>
      <c r="JOY36" s="139"/>
      <c r="JOZ36" s="139"/>
      <c r="JPA36" s="139"/>
      <c r="JPB36" s="139"/>
      <c r="JPC36" s="139"/>
      <c r="JPD36" s="139"/>
      <c r="JPE36" s="139"/>
      <c r="JPF36" s="139"/>
      <c r="JPG36" s="139"/>
      <c r="JPH36" s="139"/>
      <c r="JPI36" s="139"/>
      <c r="JPJ36" s="139"/>
      <c r="JPK36" s="139"/>
      <c r="JPL36" s="139"/>
      <c r="JPM36" s="139"/>
      <c r="JPN36" s="139"/>
      <c r="JPO36" s="139"/>
      <c r="JPP36" s="139"/>
      <c r="JPQ36" s="139"/>
      <c r="JPR36" s="139"/>
      <c r="JPS36" s="139"/>
      <c r="JPT36" s="139"/>
      <c r="JPU36" s="139"/>
      <c r="JPV36" s="139"/>
      <c r="JPW36" s="139"/>
      <c r="JPX36" s="139"/>
      <c r="JPY36" s="139"/>
      <c r="JPZ36" s="139"/>
      <c r="JQA36" s="139"/>
      <c r="JQB36" s="139"/>
      <c r="JQC36" s="139"/>
      <c r="JQD36" s="139"/>
      <c r="JQE36" s="139"/>
      <c r="JQF36" s="139"/>
      <c r="JQG36" s="139"/>
      <c r="JQH36" s="139"/>
      <c r="JQI36" s="139"/>
      <c r="JQJ36" s="139"/>
      <c r="JQK36" s="139"/>
      <c r="JQL36" s="139"/>
      <c r="JQM36" s="139"/>
      <c r="JQN36" s="139"/>
      <c r="JQO36" s="139"/>
      <c r="JQP36" s="139"/>
      <c r="JQQ36" s="139"/>
      <c r="JQR36" s="139"/>
      <c r="JQS36" s="139"/>
      <c r="JQT36" s="139"/>
      <c r="JQU36" s="139"/>
      <c r="JQV36" s="139"/>
      <c r="JQW36" s="139"/>
      <c r="JQX36" s="139"/>
      <c r="JQY36" s="139"/>
      <c r="JQZ36" s="139"/>
      <c r="JRA36" s="139"/>
      <c r="JRB36" s="139"/>
      <c r="JRC36" s="139"/>
      <c r="JRD36" s="139"/>
      <c r="JRE36" s="139"/>
      <c r="JRF36" s="139"/>
      <c r="JRG36" s="139"/>
      <c r="JRH36" s="139"/>
      <c r="JRI36" s="139"/>
      <c r="JRJ36" s="139"/>
      <c r="JRK36" s="139"/>
      <c r="JRL36" s="139"/>
      <c r="JRM36" s="139"/>
      <c r="JRN36" s="139"/>
      <c r="JRO36" s="139"/>
      <c r="JRP36" s="139"/>
      <c r="JRQ36" s="139"/>
      <c r="JRR36" s="139"/>
      <c r="JRS36" s="139"/>
      <c r="JRT36" s="139"/>
      <c r="JRU36" s="139"/>
      <c r="JRV36" s="139"/>
      <c r="JRW36" s="139"/>
      <c r="JRX36" s="139"/>
      <c r="JRY36" s="139"/>
      <c r="JRZ36" s="139"/>
      <c r="JSA36" s="139"/>
      <c r="JSB36" s="139"/>
      <c r="JSC36" s="139"/>
      <c r="JSD36" s="139"/>
      <c r="JSE36" s="139"/>
      <c r="JSF36" s="139"/>
      <c r="JSG36" s="139"/>
      <c r="JSH36" s="139"/>
      <c r="JSI36" s="139"/>
      <c r="JSJ36" s="139"/>
      <c r="JSK36" s="139"/>
      <c r="JSL36" s="139"/>
      <c r="JSM36" s="139"/>
      <c r="JSN36" s="139"/>
      <c r="JSO36" s="139"/>
      <c r="JSP36" s="139"/>
      <c r="JSQ36" s="139"/>
      <c r="JSR36" s="139"/>
      <c r="JSS36" s="139"/>
      <c r="JST36" s="139"/>
      <c r="JSU36" s="139"/>
      <c r="JSV36" s="139"/>
      <c r="JSW36" s="139"/>
      <c r="JSX36" s="139"/>
      <c r="JSY36" s="139"/>
      <c r="JSZ36" s="139"/>
      <c r="JTA36" s="139"/>
      <c r="JTB36" s="139"/>
      <c r="JTC36" s="139"/>
      <c r="JTD36" s="139"/>
      <c r="JTE36" s="139"/>
      <c r="JTF36" s="139"/>
      <c r="JTG36" s="139"/>
      <c r="JTH36" s="139"/>
      <c r="JTI36" s="139"/>
      <c r="JTJ36" s="139"/>
      <c r="JTK36" s="139"/>
      <c r="JTL36" s="139"/>
      <c r="JTM36" s="139"/>
      <c r="JTN36" s="139"/>
      <c r="JTO36" s="139"/>
      <c r="JTP36" s="139"/>
      <c r="JTQ36" s="139"/>
      <c r="JTR36" s="139"/>
      <c r="JTS36" s="139"/>
      <c r="JTT36" s="139"/>
      <c r="JTU36" s="139"/>
      <c r="JTV36" s="139"/>
      <c r="JTW36" s="139"/>
      <c r="JTX36" s="139"/>
      <c r="JTY36" s="139"/>
      <c r="JTZ36" s="139"/>
      <c r="JUA36" s="139"/>
      <c r="JUB36" s="139"/>
      <c r="JUC36" s="139"/>
      <c r="JUD36" s="139"/>
      <c r="JUE36" s="139"/>
      <c r="JUF36" s="139"/>
      <c r="JUG36" s="139"/>
      <c r="JUH36" s="139"/>
      <c r="JUI36" s="139"/>
      <c r="JUJ36" s="139"/>
      <c r="JUK36" s="139"/>
      <c r="JUL36" s="139"/>
      <c r="JUM36" s="139"/>
      <c r="JUN36" s="139"/>
      <c r="JUO36" s="139"/>
      <c r="JUP36" s="139"/>
      <c r="JUQ36" s="139"/>
      <c r="JUR36" s="139"/>
      <c r="JUS36" s="139"/>
      <c r="JUT36" s="139"/>
      <c r="JUU36" s="139"/>
      <c r="JUV36" s="139"/>
      <c r="JUW36" s="139"/>
      <c r="JUX36" s="139"/>
      <c r="JUY36" s="139"/>
      <c r="JUZ36" s="139"/>
      <c r="JVA36" s="139"/>
      <c r="JVB36" s="139"/>
      <c r="JVC36" s="139"/>
      <c r="JVD36" s="139"/>
      <c r="JVE36" s="139"/>
      <c r="JVF36" s="139"/>
      <c r="JVG36" s="139"/>
      <c r="JVH36" s="139"/>
      <c r="JVI36" s="139"/>
      <c r="JVJ36" s="139"/>
      <c r="JVK36" s="139"/>
      <c r="JVL36" s="139"/>
      <c r="JVM36" s="139"/>
      <c r="JVN36" s="139"/>
      <c r="JVO36" s="139"/>
      <c r="JVP36" s="139"/>
      <c r="JVQ36" s="139"/>
      <c r="JVR36" s="139"/>
      <c r="JVS36" s="139"/>
      <c r="JVT36" s="139"/>
      <c r="JVU36" s="139"/>
      <c r="JVV36" s="139"/>
      <c r="JVW36" s="139"/>
      <c r="JVX36" s="139"/>
      <c r="JVY36" s="139"/>
      <c r="JVZ36" s="139"/>
      <c r="JWA36" s="139"/>
      <c r="JWB36" s="139"/>
      <c r="JWC36" s="139"/>
      <c r="JWD36" s="139"/>
      <c r="JWE36" s="139"/>
      <c r="JWF36" s="139"/>
      <c r="JWG36" s="139"/>
      <c r="JWH36" s="139"/>
      <c r="JWI36" s="139"/>
      <c r="JWJ36" s="139"/>
      <c r="JWK36" s="139"/>
      <c r="JWL36" s="139"/>
      <c r="JWM36" s="139"/>
      <c r="JWN36" s="139"/>
      <c r="JWO36" s="139"/>
      <c r="JWP36" s="139"/>
      <c r="JWQ36" s="139"/>
      <c r="JWR36" s="139"/>
      <c r="JWS36" s="139"/>
      <c r="JWT36" s="139"/>
      <c r="JWU36" s="139"/>
      <c r="JWV36" s="139"/>
      <c r="JWW36" s="139"/>
      <c r="JWX36" s="139"/>
      <c r="JWY36" s="139"/>
      <c r="JWZ36" s="139"/>
      <c r="JXA36" s="139"/>
      <c r="JXB36" s="139"/>
      <c r="JXC36" s="139"/>
      <c r="JXD36" s="139"/>
      <c r="JXE36" s="139"/>
      <c r="JXF36" s="139"/>
      <c r="JXG36" s="139"/>
      <c r="JXH36" s="139"/>
      <c r="JXI36" s="139"/>
      <c r="JXJ36" s="139"/>
      <c r="JXK36" s="139"/>
      <c r="JXL36" s="139"/>
      <c r="JXM36" s="139"/>
      <c r="JXN36" s="139"/>
      <c r="JXO36" s="139"/>
      <c r="JXP36" s="139"/>
      <c r="JXQ36" s="139"/>
      <c r="JXR36" s="139"/>
      <c r="JXS36" s="139"/>
      <c r="JXT36" s="139"/>
      <c r="JXU36" s="139"/>
      <c r="JXV36" s="139"/>
      <c r="JXW36" s="139"/>
      <c r="JXX36" s="139"/>
      <c r="JXY36" s="139"/>
      <c r="JXZ36" s="139"/>
      <c r="JYA36" s="139"/>
      <c r="JYB36" s="139"/>
      <c r="JYC36" s="139"/>
      <c r="JYD36" s="139"/>
      <c r="JYE36" s="139"/>
      <c r="JYF36" s="139"/>
      <c r="JYG36" s="139"/>
      <c r="JYH36" s="139"/>
      <c r="JYI36" s="139"/>
      <c r="JYJ36" s="139"/>
      <c r="JYK36" s="139"/>
      <c r="JYL36" s="139"/>
      <c r="JYM36" s="139"/>
      <c r="JYN36" s="139"/>
      <c r="JYO36" s="139"/>
      <c r="JYP36" s="139"/>
      <c r="JYQ36" s="139"/>
      <c r="JYR36" s="139"/>
      <c r="JYS36" s="139"/>
      <c r="JYT36" s="139"/>
      <c r="JYU36" s="139"/>
      <c r="JYV36" s="139"/>
      <c r="JYW36" s="139"/>
      <c r="JYX36" s="139"/>
      <c r="JYY36" s="139"/>
      <c r="JYZ36" s="139"/>
      <c r="JZA36" s="139"/>
      <c r="JZB36" s="139"/>
      <c r="JZC36" s="139"/>
      <c r="JZD36" s="139"/>
      <c r="JZE36" s="139"/>
      <c r="JZF36" s="139"/>
      <c r="JZG36" s="139"/>
      <c r="JZH36" s="139"/>
      <c r="JZI36" s="139"/>
      <c r="JZJ36" s="139"/>
      <c r="JZK36" s="139"/>
      <c r="JZL36" s="139"/>
      <c r="JZM36" s="139"/>
      <c r="JZN36" s="139"/>
      <c r="JZO36" s="139"/>
      <c r="JZP36" s="139"/>
      <c r="JZQ36" s="139"/>
      <c r="JZR36" s="139"/>
      <c r="JZS36" s="139"/>
      <c r="JZT36" s="139"/>
      <c r="JZU36" s="139"/>
      <c r="JZV36" s="139"/>
      <c r="JZW36" s="139"/>
      <c r="JZX36" s="139"/>
      <c r="JZY36" s="139"/>
      <c r="JZZ36" s="139"/>
      <c r="KAA36" s="139"/>
      <c r="KAB36" s="139"/>
      <c r="KAC36" s="139"/>
      <c r="KAD36" s="139"/>
      <c r="KAE36" s="139"/>
      <c r="KAF36" s="139"/>
      <c r="KAG36" s="139"/>
      <c r="KAH36" s="139"/>
      <c r="KAI36" s="139"/>
      <c r="KAJ36" s="139"/>
      <c r="KAK36" s="139"/>
      <c r="KAL36" s="139"/>
      <c r="KAM36" s="139"/>
      <c r="KAN36" s="139"/>
      <c r="KAO36" s="139"/>
      <c r="KAP36" s="139"/>
      <c r="KAQ36" s="139"/>
      <c r="KAR36" s="139"/>
      <c r="KAS36" s="139"/>
      <c r="KAT36" s="139"/>
      <c r="KAU36" s="139"/>
      <c r="KAV36" s="139"/>
      <c r="KAW36" s="139"/>
      <c r="KAX36" s="139"/>
      <c r="KAY36" s="139"/>
      <c r="KAZ36" s="139"/>
      <c r="KBA36" s="139"/>
      <c r="KBB36" s="139"/>
      <c r="KBC36" s="139"/>
      <c r="KBD36" s="139"/>
      <c r="KBE36" s="139"/>
      <c r="KBF36" s="139"/>
      <c r="KBG36" s="139"/>
      <c r="KBH36" s="139"/>
      <c r="KBI36" s="139"/>
      <c r="KBJ36" s="139"/>
      <c r="KBK36" s="139"/>
      <c r="KBL36" s="139"/>
      <c r="KBM36" s="139"/>
      <c r="KBN36" s="139"/>
      <c r="KBO36" s="139"/>
      <c r="KBP36" s="139"/>
      <c r="KBQ36" s="139"/>
      <c r="KBR36" s="139"/>
      <c r="KBS36" s="139"/>
      <c r="KBT36" s="139"/>
      <c r="KBU36" s="139"/>
      <c r="KBV36" s="139"/>
      <c r="KBW36" s="139"/>
      <c r="KBX36" s="139"/>
      <c r="KBY36" s="139"/>
      <c r="KBZ36" s="139"/>
      <c r="KCA36" s="139"/>
      <c r="KCB36" s="139"/>
      <c r="KCC36" s="139"/>
      <c r="KCD36" s="139"/>
      <c r="KCE36" s="139"/>
      <c r="KCF36" s="139"/>
      <c r="KCG36" s="139"/>
      <c r="KCH36" s="139"/>
      <c r="KCI36" s="139"/>
      <c r="KCJ36" s="139"/>
      <c r="KCK36" s="139"/>
      <c r="KCL36" s="139"/>
      <c r="KCM36" s="139"/>
      <c r="KCN36" s="139"/>
      <c r="KCO36" s="139"/>
      <c r="KCP36" s="139"/>
      <c r="KCQ36" s="139"/>
      <c r="KCR36" s="139"/>
      <c r="KCS36" s="139"/>
      <c r="KCT36" s="139"/>
      <c r="KCU36" s="139"/>
      <c r="KCV36" s="139"/>
      <c r="KCW36" s="139"/>
      <c r="KCX36" s="139"/>
      <c r="KCY36" s="139"/>
      <c r="KCZ36" s="139"/>
      <c r="KDA36" s="139"/>
      <c r="KDB36" s="139"/>
      <c r="KDC36" s="139"/>
      <c r="KDD36" s="139"/>
      <c r="KDE36" s="139"/>
      <c r="KDF36" s="139"/>
      <c r="KDG36" s="139"/>
      <c r="KDH36" s="139"/>
      <c r="KDI36" s="139"/>
      <c r="KDJ36" s="139"/>
      <c r="KDK36" s="139"/>
      <c r="KDL36" s="139"/>
      <c r="KDM36" s="139"/>
      <c r="KDN36" s="139"/>
      <c r="KDO36" s="139"/>
      <c r="KDP36" s="139"/>
      <c r="KDQ36" s="139"/>
      <c r="KDR36" s="139"/>
      <c r="KDS36" s="139"/>
      <c r="KDT36" s="139"/>
      <c r="KDU36" s="139"/>
      <c r="KDV36" s="139"/>
      <c r="KDW36" s="139"/>
      <c r="KDX36" s="139"/>
      <c r="KDY36" s="139"/>
      <c r="KDZ36" s="139"/>
      <c r="KEA36" s="139"/>
      <c r="KEB36" s="139"/>
      <c r="KEC36" s="139"/>
      <c r="KED36" s="139"/>
      <c r="KEE36" s="139"/>
      <c r="KEF36" s="139"/>
      <c r="KEG36" s="139"/>
      <c r="KEH36" s="139"/>
      <c r="KEI36" s="139"/>
      <c r="KEJ36" s="139"/>
      <c r="KEK36" s="139"/>
      <c r="KEL36" s="139"/>
      <c r="KEM36" s="139"/>
      <c r="KEN36" s="139"/>
      <c r="KEO36" s="139"/>
      <c r="KEP36" s="139"/>
      <c r="KEQ36" s="139"/>
      <c r="KER36" s="139"/>
      <c r="KES36" s="139"/>
      <c r="KET36" s="139"/>
      <c r="KEU36" s="139"/>
      <c r="KEV36" s="139"/>
      <c r="KEW36" s="139"/>
      <c r="KEX36" s="139"/>
      <c r="KEY36" s="139"/>
      <c r="KEZ36" s="139"/>
      <c r="KFA36" s="139"/>
      <c r="KFB36" s="139"/>
      <c r="KFC36" s="139"/>
      <c r="KFD36" s="139"/>
      <c r="KFE36" s="139"/>
      <c r="KFF36" s="139"/>
      <c r="KFG36" s="139"/>
      <c r="KFH36" s="139"/>
      <c r="KFI36" s="139"/>
      <c r="KFJ36" s="139"/>
      <c r="KFK36" s="139"/>
      <c r="KFL36" s="139"/>
      <c r="KFM36" s="139"/>
      <c r="KFN36" s="139"/>
      <c r="KFO36" s="139"/>
      <c r="KFP36" s="139"/>
      <c r="KFQ36" s="139"/>
      <c r="KFR36" s="139"/>
      <c r="KFS36" s="139"/>
      <c r="KFT36" s="139"/>
      <c r="KFU36" s="139"/>
      <c r="KFV36" s="139"/>
      <c r="KFW36" s="139"/>
      <c r="KFX36" s="139"/>
      <c r="KFY36" s="139"/>
      <c r="KFZ36" s="139"/>
      <c r="KGA36" s="139"/>
      <c r="KGB36" s="139"/>
      <c r="KGC36" s="139"/>
      <c r="KGD36" s="139"/>
      <c r="KGE36" s="139"/>
      <c r="KGF36" s="139"/>
      <c r="KGG36" s="139"/>
      <c r="KGH36" s="139"/>
      <c r="KGI36" s="139"/>
      <c r="KGJ36" s="139"/>
      <c r="KGK36" s="139"/>
      <c r="KGL36" s="139"/>
      <c r="KGM36" s="139"/>
      <c r="KGN36" s="139"/>
      <c r="KGO36" s="139"/>
      <c r="KGP36" s="139"/>
      <c r="KGQ36" s="139"/>
      <c r="KGR36" s="139"/>
      <c r="KGS36" s="139"/>
      <c r="KGT36" s="139"/>
      <c r="KGU36" s="139"/>
      <c r="KGV36" s="139"/>
      <c r="KGW36" s="139"/>
      <c r="KGX36" s="139"/>
      <c r="KGY36" s="139"/>
      <c r="KGZ36" s="139"/>
      <c r="KHA36" s="139"/>
      <c r="KHB36" s="139"/>
      <c r="KHC36" s="139"/>
      <c r="KHD36" s="139"/>
      <c r="KHE36" s="139"/>
      <c r="KHF36" s="139"/>
      <c r="KHG36" s="139"/>
      <c r="KHH36" s="139"/>
      <c r="KHI36" s="139"/>
      <c r="KHJ36" s="139"/>
      <c r="KHK36" s="139"/>
      <c r="KHL36" s="139"/>
      <c r="KHM36" s="139"/>
      <c r="KHN36" s="139"/>
      <c r="KHO36" s="139"/>
      <c r="KHP36" s="139"/>
      <c r="KHQ36" s="139"/>
      <c r="KHR36" s="139"/>
      <c r="KHS36" s="139"/>
      <c r="KHT36" s="139"/>
      <c r="KHU36" s="139"/>
      <c r="KHV36" s="139"/>
      <c r="KHW36" s="139"/>
      <c r="KHX36" s="139"/>
      <c r="KHY36" s="139"/>
      <c r="KHZ36" s="139"/>
      <c r="KIA36" s="139"/>
      <c r="KIB36" s="139"/>
      <c r="KIC36" s="139"/>
      <c r="KID36" s="139"/>
      <c r="KIE36" s="139"/>
      <c r="KIF36" s="139"/>
      <c r="KIG36" s="139"/>
      <c r="KIH36" s="139"/>
      <c r="KII36" s="139"/>
      <c r="KIJ36" s="139"/>
      <c r="KIK36" s="139"/>
      <c r="KIL36" s="139"/>
      <c r="KIM36" s="139"/>
      <c r="KIN36" s="139"/>
      <c r="KIO36" s="139"/>
      <c r="KIP36" s="139"/>
      <c r="KIQ36" s="139"/>
      <c r="KIR36" s="139"/>
      <c r="KIS36" s="139"/>
      <c r="KIT36" s="139"/>
      <c r="KIU36" s="139"/>
      <c r="KIV36" s="139"/>
      <c r="KIW36" s="139"/>
      <c r="KIX36" s="139"/>
      <c r="KIY36" s="139"/>
      <c r="KIZ36" s="139"/>
      <c r="KJA36" s="139"/>
      <c r="KJB36" s="139"/>
      <c r="KJC36" s="139"/>
      <c r="KJD36" s="139"/>
      <c r="KJE36" s="139"/>
      <c r="KJF36" s="139"/>
      <c r="KJG36" s="139"/>
      <c r="KJH36" s="139"/>
      <c r="KJI36" s="139"/>
      <c r="KJJ36" s="139"/>
      <c r="KJK36" s="139"/>
      <c r="KJL36" s="139"/>
      <c r="KJM36" s="139"/>
      <c r="KJN36" s="139"/>
      <c r="KJO36" s="139"/>
      <c r="KJP36" s="139"/>
      <c r="KJQ36" s="139"/>
      <c r="KJR36" s="139"/>
      <c r="KJS36" s="139"/>
      <c r="KJT36" s="139"/>
      <c r="KJU36" s="139"/>
      <c r="KJV36" s="139"/>
      <c r="KJW36" s="139"/>
      <c r="KJX36" s="139"/>
      <c r="KJY36" s="139"/>
      <c r="KJZ36" s="139"/>
      <c r="KKA36" s="139"/>
      <c r="KKB36" s="139"/>
      <c r="KKC36" s="139"/>
      <c r="KKD36" s="139"/>
      <c r="KKE36" s="139"/>
      <c r="KKF36" s="139"/>
      <c r="KKG36" s="139"/>
      <c r="KKH36" s="139"/>
      <c r="KKI36" s="139"/>
      <c r="KKJ36" s="139"/>
      <c r="KKK36" s="139"/>
      <c r="KKL36" s="139"/>
      <c r="KKM36" s="139"/>
      <c r="KKN36" s="139"/>
      <c r="KKO36" s="139"/>
      <c r="KKP36" s="139"/>
      <c r="KKQ36" s="139"/>
      <c r="KKR36" s="139"/>
      <c r="KKS36" s="139"/>
      <c r="KKT36" s="139"/>
      <c r="KKU36" s="139"/>
      <c r="KKV36" s="139"/>
      <c r="KKW36" s="139"/>
      <c r="KKX36" s="139"/>
      <c r="KKY36" s="139"/>
      <c r="KKZ36" s="139"/>
      <c r="KLA36" s="139"/>
      <c r="KLB36" s="139"/>
      <c r="KLC36" s="139"/>
      <c r="KLD36" s="139"/>
      <c r="KLE36" s="139"/>
      <c r="KLF36" s="139"/>
      <c r="KLG36" s="139"/>
      <c r="KLH36" s="139"/>
      <c r="KLI36" s="139"/>
      <c r="KLJ36" s="139"/>
      <c r="KLK36" s="139"/>
      <c r="KLL36" s="139"/>
      <c r="KLM36" s="139"/>
      <c r="KLN36" s="139"/>
      <c r="KLO36" s="139"/>
      <c r="KLP36" s="139"/>
      <c r="KLQ36" s="139"/>
      <c r="KLR36" s="139"/>
      <c r="KLS36" s="139"/>
      <c r="KLT36" s="139"/>
      <c r="KLU36" s="139"/>
      <c r="KLV36" s="139"/>
      <c r="KLW36" s="139"/>
      <c r="KLX36" s="139"/>
      <c r="KLY36" s="139"/>
      <c r="KLZ36" s="139"/>
      <c r="KMA36" s="139"/>
      <c r="KMB36" s="139"/>
      <c r="KMC36" s="139"/>
      <c r="KMD36" s="139"/>
      <c r="KME36" s="139"/>
      <c r="KMF36" s="139"/>
      <c r="KMG36" s="139"/>
      <c r="KMH36" s="139"/>
      <c r="KMI36" s="139"/>
      <c r="KMJ36" s="139"/>
      <c r="KMK36" s="139"/>
      <c r="KML36" s="139"/>
      <c r="KMM36" s="139"/>
      <c r="KMN36" s="139"/>
      <c r="KMO36" s="139"/>
      <c r="KMP36" s="139"/>
      <c r="KMQ36" s="139"/>
      <c r="KMR36" s="139"/>
      <c r="KMS36" s="139"/>
      <c r="KMT36" s="139"/>
      <c r="KMU36" s="139"/>
      <c r="KMV36" s="139"/>
      <c r="KMW36" s="139"/>
      <c r="KMX36" s="139"/>
      <c r="KMY36" s="139"/>
      <c r="KMZ36" s="139"/>
      <c r="KNA36" s="139"/>
      <c r="KNB36" s="139"/>
      <c r="KNC36" s="139"/>
      <c r="KND36" s="139"/>
      <c r="KNE36" s="139"/>
      <c r="KNF36" s="139"/>
      <c r="KNG36" s="139"/>
      <c r="KNH36" s="139"/>
      <c r="KNI36" s="139"/>
      <c r="KNJ36" s="139"/>
      <c r="KNK36" s="139"/>
      <c r="KNL36" s="139"/>
      <c r="KNM36" s="139"/>
      <c r="KNN36" s="139"/>
      <c r="KNO36" s="139"/>
      <c r="KNP36" s="139"/>
      <c r="KNQ36" s="139"/>
      <c r="KNR36" s="139"/>
      <c r="KNS36" s="139"/>
      <c r="KNT36" s="139"/>
      <c r="KNU36" s="139"/>
      <c r="KNV36" s="139"/>
      <c r="KNW36" s="139"/>
      <c r="KNX36" s="139"/>
      <c r="KNY36" s="139"/>
      <c r="KNZ36" s="139"/>
      <c r="KOA36" s="139"/>
      <c r="KOB36" s="139"/>
      <c r="KOC36" s="139"/>
      <c r="KOD36" s="139"/>
      <c r="KOE36" s="139"/>
      <c r="KOF36" s="139"/>
      <c r="KOG36" s="139"/>
      <c r="KOH36" s="139"/>
      <c r="KOI36" s="139"/>
      <c r="KOJ36" s="139"/>
      <c r="KOK36" s="139"/>
      <c r="KOL36" s="139"/>
      <c r="KOM36" s="139"/>
      <c r="KON36" s="139"/>
      <c r="KOO36" s="139"/>
      <c r="KOP36" s="139"/>
      <c r="KOQ36" s="139"/>
      <c r="KOR36" s="139"/>
      <c r="KOS36" s="139"/>
      <c r="KOT36" s="139"/>
      <c r="KOU36" s="139"/>
      <c r="KOV36" s="139"/>
      <c r="KOW36" s="139"/>
      <c r="KOX36" s="139"/>
      <c r="KOY36" s="139"/>
      <c r="KOZ36" s="139"/>
      <c r="KPA36" s="139"/>
      <c r="KPB36" s="139"/>
      <c r="KPC36" s="139"/>
      <c r="KPD36" s="139"/>
      <c r="KPE36" s="139"/>
      <c r="KPF36" s="139"/>
      <c r="KPG36" s="139"/>
      <c r="KPH36" s="139"/>
      <c r="KPI36" s="139"/>
      <c r="KPJ36" s="139"/>
      <c r="KPK36" s="139"/>
      <c r="KPL36" s="139"/>
      <c r="KPM36" s="139"/>
      <c r="KPN36" s="139"/>
      <c r="KPO36" s="139"/>
      <c r="KPP36" s="139"/>
      <c r="KPQ36" s="139"/>
      <c r="KPR36" s="139"/>
      <c r="KPS36" s="139"/>
      <c r="KPT36" s="139"/>
      <c r="KPU36" s="139"/>
      <c r="KPV36" s="139"/>
      <c r="KPW36" s="139"/>
      <c r="KPX36" s="139"/>
      <c r="KPY36" s="139"/>
      <c r="KPZ36" s="139"/>
      <c r="KQA36" s="139"/>
      <c r="KQB36" s="139"/>
      <c r="KQC36" s="139"/>
      <c r="KQD36" s="139"/>
      <c r="KQE36" s="139"/>
      <c r="KQF36" s="139"/>
      <c r="KQG36" s="139"/>
      <c r="KQH36" s="139"/>
      <c r="KQI36" s="139"/>
      <c r="KQJ36" s="139"/>
      <c r="KQK36" s="139"/>
      <c r="KQL36" s="139"/>
      <c r="KQM36" s="139"/>
      <c r="KQN36" s="139"/>
      <c r="KQO36" s="139"/>
      <c r="KQP36" s="139"/>
      <c r="KQQ36" s="139"/>
      <c r="KQR36" s="139"/>
      <c r="KQS36" s="139"/>
      <c r="KQT36" s="139"/>
      <c r="KQU36" s="139"/>
      <c r="KQV36" s="139"/>
      <c r="KQW36" s="139"/>
      <c r="KQX36" s="139"/>
      <c r="KQY36" s="139"/>
      <c r="KQZ36" s="139"/>
      <c r="KRA36" s="139"/>
      <c r="KRB36" s="139"/>
      <c r="KRC36" s="139"/>
      <c r="KRD36" s="139"/>
      <c r="KRE36" s="139"/>
      <c r="KRF36" s="139"/>
      <c r="KRG36" s="139"/>
      <c r="KRH36" s="139"/>
      <c r="KRI36" s="139"/>
      <c r="KRJ36" s="139"/>
      <c r="KRK36" s="139"/>
      <c r="KRL36" s="139"/>
      <c r="KRM36" s="139"/>
      <c r="KRN36" s="139"/>
      <c r="KRO36" s="139"/>
      <c r="KRP36" s="139"/>
      <c r="KRQ36" s="139"/>
      <c r="KRR36" s="139"/>
      <c r="KRS36" s="139"/>
      <c r="KRT36" s="139"/>
      <c r="KRU36" s="139"/>
      <c r="KRV36" s="139"/>
      <c r="KRW36" s="139"/>
      <c r="KRX36" s="139"/>
      <c r="KRY36" s="139"/>
      <c r="KRZ36" s="139"/>
      <c r="KSA36" s="139"/>
      <c r="KSB36" s="139"/>
      <c r="KSC36" s="139"/>
      <c r="KSD36" s="139"/>
      <c r="KSE36" s="139"/>
      <c r="KSF36" s="139"/>
      <c r="KSG36" s="139"/>
      <c r="KSH36" s="139"/>
      <c r="KSI36" s="139"/>
      <c r="KSJ36" s="139"/>
      <c r="KSK36" s="139"/>
      <c r="KSL36" s="139"/>
      <c r="KSM36" s="139"/>
      <c r="KSN36" s="139"/>
      <c r="KSO36" s="139"/>
      <c r="KSP36" s="139"/>
      <c r="KSQ36" s="139"/>
      <c r="KSR36" s="139"/>
      <c r="KSS36" s="139"/>
      <c r="KST36" s="139"/>
      <c r="KSU36" s="139"/>
      <c r="KSV36" s="139"/>
      <c r="KSW36" s="139"/>
      <c r="KSX36" s="139"/>
      <c r="KSY36" s="139"/>
      <c r="KSZ36" s="139"/>
      <c r="KTA36" s="139"/>
      <c r="KTB36" s="139"/>
      <c r="KTC36" s="139"/>
      <c r="KTD36" s="139"/>
      <c r="KTE36" s="139"/>
      <c r="KTF36" s="139"/>
      <c r="KTG36" s="139"/>
      <c r="KTH36" s="139"/>
      <c r="KTI36" s="139"/>
      <c r="KTJ36" s="139"/>
      <c r="KTK36" s="139"/>
      <c r="KTL36" s="139"/>
      <c r="KTM36" s="139"/>
      <c r="KTN36" s="139"/>
      <c r="KTO36" s="139"/>
      <c r="KTP36" s="139"/>
      <c r="KTQ36" s="139"/>
      <c r="KTR36" s="139"/>
      <c r="KTS36" s="139"/>
      <c r="KTT36" s="139"/>
      <c r="KTU36" s="139"/>
      <c r="KTV36" s="139"/>
      <c r="KTW36" s="139"/>
      <c r="KTX36" s="139"/>
      <c r="KTY36" s="139"/>
      <c r="KTZ36" s="139"/>
      <c r="KUA36" s="139"/>
      <c r="KUB36" s="139"/>
      <c r="KUC36" s="139"/>
      <c r="KUD36" s="139"/>
      <c r="KUE36" s="139"/>
      <c r="KUF36" s="139"/>
      <c r="KUG36" s="139"/>
      <c r="KUH36" s="139"/>
      <c r="KUI36" s="139"/>
      <c r="KUJ36" s="139"/>
      <c r="KUK36" s="139"/>
      <c r="KUL36" s="139"/>
      <c r="KUM36" s="139"/>
      <c r="KUN36" s="139"/>
      <c r="KUO36" s="139"/>
      <c r="KUP36" s="139"/>
      <c r="KUQ36" s="139"/>
      <c r="KUR36" s="139"/>
      <c r="KUS36" s="139"/>
      <c r="KUT36" s="139"/>
      <c r="KUU36" s="139"/>
      <c r="KUV36" s="139"/>
      <c r="KUW36" s="139"/>
      <c r="KUX36" s="139"/>
      <c r="KUY36" s="139"/>
      <c r="KUZ36" s="139"/>
      <c r="KVA36" s="139"/>
      <c r="KVB36" s="139"/>
      <c r="KVC36" s="139"/>
      <c r="KVD36" s="139"/>
      <c r="KVE36" s="139"/>
      <c r="KVF36" s="139"/>
      <c r="KVG36" s="139"/>
      <c r="KVH36" s="139"/>
      <c r="KVI36" s="139"/>
      <c r="KVJ36" s="139"/>
      <c r="KVK36" s="139"/>
      <c r="KVL36" s="139"/>
      <c r="KVM36" s="139"/>
      <c r="KVN36" s="139"/>
      <c r="KVO36" s="139"/>
      <c r="KVP36" s="139"/>
      <c r="KVQ36" s="139"/>
      <c r="KVR36" s="139"/>
      <c r="KVS36" s="139"/>
      <c r="KVT36" s="139"/>
      <c r="KVU36" s="139"/>
      <c r="KVV36" s="139"/>
      <c r="KVW36" s="139"/>
      <c r="KVX36" s="139"/>
      <c r="KVY36" s="139"/>
      <c r="KVZ36" s="139"/>
      <c r="KWA36" s="139"/>
      <c r="KWB36" s="139"/>
      <c r="KWC36" s="139"/>
      <c r="KWD36" s="139"/>
      <c r="KWE36" s="139"/>
      <c r="KWF36" s="139"/>
      <c r="KWG36" s="139"/>
      <c r="KWH36" s="139"/>
      <c r="KWI36" s="139"/>
      <c r="KWJ36" s="139"/>
      <c r="KWK36" s="139"/>
      <c r="KWL36" s="139"/>
      <c r="KWM36" s="139"/>
      <c r="KWN36" s="139"/>
      <c r="KWO36" s="139"/>
      <c r="KWP36" s="139"/>
      <c r="KWQ36" s="139"/>
      <c r="KWR36" s="139"/>
      <c r="KWS36" s="139"/>
      <c r="KWT36" s="139"/>
      <c r="KWU36" s="139"/>
      <c r="KWV36" s="139"/>
      <c r="KWW36" s="139"/>
      <c r="KWX36" s="139"/>
      <c r="KWY36" s="139"/>
      <c r="KWZ36" s="139"/>
      <c r="KXA36" s="139"/>
      <c r="KXB36" s="139"/>
      <c r="KXC36" s="139"/>
      <c r="KXD36" s="139"/>
      <c r="KXE36" s="139"/>
      <c r="KXF36" s="139"/>
      <c r="KXG36" s="139"/>
      <c r="KXH36" s="139"/>
      <c r="KXI36" s="139"/>
      <c r="KXJ36" s="139"/>
      <c r="KXK36" s="139"/>
      <c r="KXL36" s="139"/>
      <c r="KXM36" s="139"/>
      <c r="KXN36" s="139"/>
      <c r="KXO36" s="139"/>
      <c r="KXP36" s="139"/>
      <c r="KXQ36" s="139"/>
      <c r="KXR36" s="139"/>
      <c r="KXS36" s="139"/>
      <c r="KXT36" s="139"/>
      <c r="KXU36" s="139"/>
      <c r="KXV36" s="139"/>
      <c r="KXW36" s="139"/>
      <c r="KXX36" s="139"/>
      <c r="KXY36" s="139"/>
      <c r="KXZ36" s="139"/>
      <c r="KYA36" s="139"/>
      <c r="KYB36" s="139"/>
      <c r="KYC36" s="139"/>
      <c r="KYD36" s="139"/>
      <c r="KYE36" s="139"/>
      <c r="KYF36" s="139"/>
      <c r="KYG36" s="139"/>
      <c r="KYH36" s="139"/>
      <c r="KYI36" s="139"/>
      <c r="KYJ36" s="139"/>
      <c r="KYK36" s="139"/>
      <c r="KYL36" s="139"/>
      <c r="KYM36" s="139"/>
      <c r="KYN36" s="139"/>
      <c r="KYO36" s="139"/>
      <c r="KYP36" s="139"/>
      <c r="KYQ36" s="139"/>
      <c r="KYR36" s="139"/>
      <c r="KYS36" s="139"/>
      <c r="KYT36" s="139"/>
      <c r="KYU36" s="139"/>
      <c r="KYV36" s="139"/>
      <c r="KYW36" s="139"/>
      <c r="KYX36" s="139"/>
      <c r="KYY36" s="139"/>
      <c r="KYZ36" s="139"/>
      <c r="KZA36" s="139"/>
      <c r="KZB36" s="139"/>
      <c r="KZC36" s="139"/>
      <c r="KZD36" s="139"/>
      <c r="KZE36" s="139"/>
      <c r="KZF36" s="139"/>
      <c r="KZG36" s="139"/>
      <c r="KZH36" s="139"/>
      <c r="KZI36" s="139"/>
      <c r="KZJ36" s="139"/>
      <c r="KZK36" s="139"/>
      <c r="KZL36" s="139"/>
      <c r="KZM36" s="139"/>
      <c r="KZN36" s="139"/>
      <c r="KZO36" s="139"/>
      <c r="KZP36" s="139"/>
      <c r="KZQ36" s="139"/>
      <c r="KZR36" s="139"/>
      <c r="KZS36" s="139"/>
      <c r="KZT36" s="139"/>
      <c r="KZU36" s="139"/>
      <c r="KZV36" s="139"/>
      <c r="KZW36" s="139"/>
      <c r="KZX36" s="139"/>
      <c r="KZY36" s="139"/>
      <c r="KZZ36" s="139"/>
      <c r="LAA36" s="139"/>
      <c r="LAB36" s="139"/>
      <c r="LAC36" s="139"/>
      <c r="LAD36" s="139"/>
      <c r="LAE36" s="139"/>
      <c r="LAF36" s="139"/>
      <c r="LAG36" s="139"/>
      <c r="LAH36" s="139"/>
      <c r="LAI36" s="139"/>
      <c r="LAJ36" s="139"/>
      <c r="LAK36" s="139"/>
      <c r="LAL36" s="139"/>
      <c r="LAM36" s="139"/>
      <c r="LAN36" s="139"/>
      <c r="LAO36" s="139"/>
      <c r="LAP36" s="139"/>
      <c r="LAQ36" s="139"/>
      <c r="LAR36" s="139"/>
      <c r="LAS36" s="139"/>
      <c r="LAT36" s="139"/>
      <c r="LAU36" s="139"/>
      <c r="LAV36" s="139"/>
      <c r="LAW36" s="139"/>
      <c r="LAX36" s="139"/>
      <c r="LAY36" s="139"/>
      <c r="LAZ36" s="139"/>
      <c r="LBA36" s="139"/>
      <c r="LBB36" s="139"/>
      <c r="LBC36" s="139"/>
      <c r="LBD36" s="139"/>
      <c r="LBE36" s="139"/>
      <c r="LBF36" s="139"/>
      <c r="LBG36" s="139"/>
      <c r="LBH36" s="139"/>
      <c r="LBI36" s="139"/>
      <c r="LBJ36" s="139"/>
      <c r="LBK36" s="139"/>
      <c r="LBL36" s="139"/>
      <c r="LBM36" s="139"/>
      <c r="LBN36" s="139"/>
      <c r="LBO36" s="139"/>
      <c r="LBP36" s="139"/>
      <c r="LBQ36" s="139"/>
      <c r="LBR36" s="139"/>
      <c r="LBS36" s="139"/>
      <c r="LBT36" s="139"/>
      <c r="LBU36" s="139"/>
      <c r="LBV36" s="139"/>
      <c r="LBW36" s="139"/>
      <c r="LBX36" s="139"/>
      <c r="LBY36" s="139"/>
      <c r="LBZ36" s="139"/>
      <c r="LCA36" s="139"/>
      <c r="LCB36" s="139"/>
      <c r="LCC36" s="139"/>
      <c r="LCD36" s="139"/>
      <c r="LCE36" s="139"/>
      <c r="LCF36" s="139"/>
      <c r="LCG36" s="139"/>
      <c r="LCH36" s="139"/>
      <c r="LCI36" s="139"/>
      <c r="LCJ36" s="139"/>
      <c r="LCK36" s="139"/>
      <c r="LCL36" s="139"/>
      <c r="LCM36" s="139"/>
      <c r="LCN36" s="139"/>
      <c r="LCO36" s="139"/>
      <c r="LCP36" s="139"/>
      <c r="LCQ36" s="139"/>
      <c r="LCR36" s="139"/>
      <c r="LCS36" s="139"/>
      <c r="LCT36" s="139"/>
      <c r="LCU36" s="139"/>
      <c r="LCV36" s="139"/>
      <c r="LCW36" s="139"/>
      <c r="LCX36" s="139"/>
      <c r="LCY36" s="139"/>
      <c r="LCZ36" s="139"/>
      <c r="LDA36" s="139"/>
      <c r="LDB36" s="139"/>
      <c r="LDC36" s="139"/>
      <c r="LDD36" s="139"/>
      <c r="LDE36" s="139"/>
      <c r="LDF36" s="139"/>
      <c r="LDG36" s="139"/>
      <c r="LDH36" s="139"/>
      <c r="LDI36" s="139"/>
      <c r="LDJ36" s="139"/>
      <c r="LDK36" s="139"/>
      <c r="LDL36" s="139"/>
      <c r="LDM36" s="139"/>
      <c r="LDN36" s="139"/>
      <c r="LDO36" s="139"/>
      <c r="LDP36" s="139"/>
      <c r="LDQ36" s="139"/>
      <c r="LDR36" s="139"/>
      <c r="LDS36" s="139"/>
      <c r="LDT36" s="139"/>
      <c r="LDU36" s="139"/>
      <c r="LDV36" s="139"/>
      <c r="LDW36" s="139"/>
      <c r="LDX36" s="139"/>
      <c r="LDY36" s="139"/>
      <c r="LDZ36" s="139"/>
      <c r="LEA36" s="139"/>
      <c r="LEB36" s="139"/>
      <c r="LEC36" s="139"/>
      <c r="LED36" s="139"/>
      <c r="LEE36" s="139"/>
      <c r="LEF36" s="139"/>
      <c r="LEG36" s="139"/>
      <c r="LEH36" s="139"/>
      <c r="LEI36" s="139"/>
      <c r="LEJ36" s="139"/>
      <c r="LEK36" s="139"/>
      <c r="LEL36" s="139"/>
      <c r="LEM36" s="139"/>
      <c r="LEN36" s="139"/>
      <c r="LEO36" s="139"/>
      <c r="LEP36" s="139"/>
      <c r="LEQ36" s="139"/>
      <c r="LER36" s="139"/>
      <c r="LES36" s="139"/>
      <c r="LET36" s="139"/>
      <c r="LEU36" s="139"/>
      <c r="LEV36" s="139"/>
      <c r="LEW36" s="139"/>
      <c r="LEX36" s="139"/>
      <c r="LEY36" s="139"/>
      <c r="LEZ36" s="139"/>
      <c r="LFA36" s="139"/>
      <c r="LFB36" s="139"/>
      <c r="LFC36" s="139"/>
      <c r="LFD36" s="139"/>
      <c r="LFE36" s="139"/>
      <c r="LFF36" s="139"/>
      <c r="LFG36" s="139"/>
      <c r="LFH36" s="139"/>
      <c r="LFI36" s="139"/>
      <c r="LFJ36" s="139"/>
      <c r="LFK36" s="139"/>
      <c r="LFL36" s="139"/>
      <c r="LFM36" s="139"/>
      <c r="LFN36" s="139"/>
      <c r="LFO36" s="139"/>
      <c r="LFP36" s="139"/>
      <c r="LFQ36" s="139"/>
      <c r="LFR36" s="139"/>
      <c r="LFS36" s="139"/>
      <c r="LFT36" s="139"/>
      <c r="LFU36" s="139"/>
      <c r="LFV36" s="139"/>
      <c r="LFW36" s="139"/>
      <c r="LFX36" s="139"/>
      <c r="LFY36" s="139"/>
      <c r="LFZ36" s="139"/>
      <c r="LGA36" s="139"/>
      <c r="LGB36" s="139"/>
      <c r="LGC36" s="139"/>
      <c r="LGD36" s="139"/>
      <c r="LGE36" s="139"/>
      <c r="LGF36" s="139"/>
      <c r="LGG36" s="139"/>
      <c r="LGH36" s="139"/>
      <c r="LGI36" s="139"/>
      <c r="LGJ36" s="139"/>
      <c r="LGK36" s="139"/>
      <c r="LGL36" s="139"/>
      <c r="LGM36" s="139"/>
      <c r="LGN36" s="139"/>
      <c r="LGO36" s="139"/>
      <c r="LGP36" s="139"/>
      <c r="LGQ36" s="139"/>
      <c r="LGR36" s="139"/>
      <c r="LGS36" s="139"/>
      <c r="LGT36" s="139"/>
      <c r="LGU36" s="139"/>
      <c r="LGV36" s="139"/>
      <c r="LGW36" s="139"/>
      <c r="LGX36" s="139"/>
      <c r="LGY36" s="139"/>
      <c r="LGZ36" s="139"/>
      <c r="LHA36" s="139"/>
      <c r="LHB36" s="139"/>
      <c r="LHC36" s="139"/>
      <c r="LHD36" s="139"/>
      <c r="LHE36" s="139"/>
      <c r="LHF36" s="139"/>
      <c r="LHG36" s="139"/>
      <c r="LHH36" s="139"/>
      <c r="LHI36" s="139"/>
      <c r="LHJ36" s="139"/>
      <c r="LHK36" s="139"/>
      <c r="LHL36" s="139"/>
      <c r="LHM36" s="139"/>
      <c r="LHN36" s="139"/>
      <c r="LHO36" s="139"/>
      <c r="LHP36" s="139"/>
      <c r="LHQ36" s="139"/>
      <c r="LHR36" s="139"/>
      <c r="LHS36" s="139"/>
      <c r="LHT36" s="139"/>
      <c r="LHU36" s="139"/>
      <c r="LHV36" s="139"/>
      <c r="LHW36" s="139"/>
      <c r="LHX36" s="139"/>
      <c r="LHY36" s="139"/>
      <c r="LHZ36" s="139"/>
      <c r="LIA36" s="139"/>
      <c r="LIB36" s="139"/>
      <c r="LIC36" s="139"/>
      <c r="LID36" s="139"/>
      <c r="LIE36" s="139"/>
      <c r="LIF36" s="139"/>
      <c r="LIG36" s="139"/>
      <c r="LIH36" s="139"/>
      <c r="LII36" s="139"/>
      <c r="LIJ36" s="139"/>
      <c r="LIK36" s="139"/>
      <c r="LIL36" s="139"/>
      <c r="LIM36" s="139"/>
      <c r="LIN36" s="139"/>
      <c r="LIO36" s="139"/>
      <c r="LIP36" s="139"/>
      <c r="LIQ36" s="139"/>
      <c r="LIR36" s="139"/>
      <c r="LIS36" s="139"/>
      <c r="LIT36" s="139"/>
      <c r="LIU36" s="139"/>
      <c r="LIV36" s="139"/>
      <c r="LIW36" s="139"/>
      <c r="LIX36" s="139"/>
      <c r="LIY36" s="139"/>
      <c r="LIZ36" s="139"/>
      <c r="LJA36" s="139"/>
      <c r="LJB36" s="139"/>
      <c r="LJC36" s="139"/>
      <c r="LJD36" s="139"/>
      <c r="LJE36" s="139"/>
      <c r="LJF36" s="139"/>
      <c r="LJG36" s="139"/>
      <c r="LJH36" s="139"/>
      <c r="LJI36" s="139"/>
      <c r="LJJ36" s="139"/>
      <c r="LJK36" s="139"/>
      <c r="LJL36" s="139"/>
      <c r="LJM36" s="139"/>
      <c r="LJN36" s="139"/>
      <c r="LJO36" s="139"/>
      <c r="LJP36" s="139"/>
      <c r="LJQ36" s="139"/>
      <c r="LJR36" s="139"/>
      <c r="LJS36" s="139"/>
      <c r="LJT36" s="139"/>
      <c r="LJU36" s="139"/>
      <c r="LJV36" s="139"/>
      <c r="LJW36" s="139"/>
      <c r="LJX36" s="139"/>
      <c r="LJY36" s="139"/>
      <c r="LJZ36" s="139"/>
      <c r="LKA36" s="139"/>
      <c r="LKB36" s="139"/>
      <c r="LKC36" s="139"/>
      <c r="LKD36" s="139"/>
      <c r="LKE36" s="139"/>
      <c r="LKF36" s="139"/>
      <c r="LKG36" s="139"/>
      <c r="LKH36" s="139"/>
      <c r="LKI36" s="139"/>
      <c r="LKJ36" s="139"/>
      <c r="LKK36" s="139"/>
      <c r="LKL36" s="139"/>
      <c r="LKM36" s="139"/>
      <c r="LKN36" s="139"/>
      <c r="LKO36" s="139"/>
      <c r="LKP36" s="139"/>
      <c r="LKQ36" s="139"/>
      <c r="LKR36" s="139"/>
      <c r="LKS36" s="139"/>
      <c r="LKT36" s="139"/>
      <c r="LKU36" s="139"/>
      <c r="LKV36" s="139"/>
      <c r="LKW36" s="139"/>
      <c r="LKX36" s="139"/>
      <c r="LKY36" s="139"/>
      <c r="LKZ36" s="139"/>
      <c r="LLA36" s="139"/>
      <c r="LLB36" s="139"/>
      <c r="LLC36" s="139"/>
      <c r="LLD36" s="139"/>
      <c r="LLE36" s="139"/>
      <c r="LLF36" s="139"/>
      <c r="LLG36" s="139"/>
      <c r="LLH36" s="139"/>
      <c r="LLI36" s="139"/>
      <c r="LLJ36" s="139"/>
      <c r="LLK36" s="139"/>
      <c r="LLL36" s="139"/>
      <c r="LLM36" s="139"/>
      <c r="LLN36" s="139"/>
      <c r="LLO36" s="139"/>
      <c r="LLP36" s="139"/>
      <c r="LLQ36" s="139"/>
      <c r="LLR36" s="139"/>
      <c r="LLS36" s="139"/>
      <c r="LLT36" s="139"/>
      <c r="LLU36" s="139"/>
      <c r="LLV36" s="139"/>
      <c r="LLW36" s="139"/>
      <c r="LLX36" s="139"/>
      <c r="LLY36" s="139"/>
      <c r="LLZ36" s="139"/>
      <c r="LMA36" s="139"/>
      <c r="LMB36" s="139"/>
      <c r="LMC36" s="139"/>
      <c r="LMD36" s="139"/>
      <c r="LME36" s="139"/>
      <c r="LMF36" s="139"/>
      <c r="LMG36" s="139"/>
      <c r="LMH36" s="139"/>
      <c r="LMI36" s="139"/>
      <c r="LMJ36" s="139"/>
      <c r="LMK36" s="139"/>
      <c r="LML36" s="139"/>
      <c r="LMM36" s="139"/>
      <c r="LMN36" s="139"/>
      <c r="LMO36" s="139"/>
      <c r="LMP36" s="139"/>
      <c r="LMQ36" s="139"/>
      <c r="LMR36" s="139"/>
      <c r="LMS36" s="139"/>
      <c r="LMT36" s="139"/>
      <c r="LMU36" s="139"/>
      <c r="LMV36" s="139"/>
      <c r="LMW36" s="139"/>
      <c r="LMX36" s="139"/>
      <c r="LMY36" s="139"/>
      <c r="LMZ36" s="139"/>
      <c r="LNA36" s="139"/>
      <c r="LNB36" s="139"/>
      <c r="LNC36" s="139"/>
      <c r="LND36" s="139"/>
      <c r="LNE36" s="139"/>
      <c r="LNF36" s="139"/>
      <c r="LNG36" s="139"/>
      <c r="LNH36" s="139"/>
      <c r="LNI36" s="139"/>
      <c r="LNJ36" s="139"/>
      <c r="LNK36" s="139"/>
      <c r="LNL36" s="139"/>
      <c r="LNM36" s="139"/>
      <c r="LNN36" s="139"/>
      <c r="LNO36" s="139"/>
      <c r="LNP36" s="139"/>
      <c r="LNQ36" s="139"/>
      <c r="LNR36" s="139"/>
      <c r="LNS36" s="139"/>
      <c r="LNT36" s="139"/>
      <c r="LNU36" s="139"/>
      <c r="LNV36" s="139"/>
      <c r="LNW36" s="139"/>
      <c r="LNX36" s="139"/>
      <c r="LNY36" s="139"/>
      <c r="LNZ36" s="139"/>
      <c r="LOA36" s="139"/>
      <c r="LOB36" s="139"/>
      <c r="LOC36" s="139"/>
      <c r="LOD36" s="139"/>
      <c r="LOE36" s="139"/>
      <c r="LOF36" s="139"/>
      <c r="LOG36" s="139"/>
      <c r="LOH36" s="139"/>
      <c r="LOI36" s="139"/>
      <c r="LOJ36" s="139"/>
      <c r="LOK36" s="139"/>
      <c r="LOL36" s="139"/>
      <c r="LOM36" s="139"/>
      <c r="LON36" s="139"/>
      <c r="LOO36" s="139"/>
      <c r="LOP36" s="139"/>
      <c r="LOQ36" s="139"/>
      <c r="LOR36" s="139"/>
      <c r="LOS36" s="139"/>
      <c r="LOT36" s="139"/>
      <c r="LOU36" s="139"/>
      <c r="LOV36" s="139"/>
      <c r="LOW36" s="139"/>
      <c r="LOX36" s="139"/>
      <c r="LOY36" s="139"/>
      <c r="LOZ36" s="139"/>
      <c r="LPA36" s="139"/>
      <c r="LPB36" s="139"/>
      <c r="LPC36" s="139"/>
      <c r="LPD36" s="139"/>
      <c r="LPE36" s="139"/>
      <c r="LPF36" s="139"/>
      <c r="LPG36" s="139"/>
      <c r="LPH36" s="139"/>
      <c r="LPI36" s="139"/>
      <c r="LPJ36" s="139"/>
      <c r="LPK36" s="139"/>
      <c r="LPL36" s="139"/>
      <c r="LPM36" s="139"/>
      <c r="LPN36" s="139"/>
      <c r="LPO36" s="139"/>
      <c r="LPP36" s="139"/>
      <c r="LPQ36" s="139"/>
      <c r="LPR36" s="139"/>
      <c r="LPS36" s="139"/>
      <c r="LPT36" s="139"/>
      <c r="LPU36" s="139"/>
      <c r="LPV36" s="139"/>
      <c r="LPW36" s="139"/>
      <c r="LPX36" s="139"/>
      <c r="LPY36" s="139"/>
      <c r="LPZ36" s="139"/>
      <c r="LQA36" s="139"/>
      <c r="LQB36" s="139"/>
      <c r="LQC36" s="139"/>
      <c r="LQD36" s="139"/>
      <c r="LQE36" s="139"/>
      <c r="LQF36" s="139"/>
      <c r="LQG36" s="139"/>
      <c r="LQH36" s="139"/>
      <c r="LQI36" s="139"/>
      <c r="LQJ36" s="139"/>
      <c r="LQK36" s="139"/>
      <c r="LQL36" s="139"/>
      <c r="LQM36" s="139"/>
      <c r="LQN36" s="139"/>
      <c r="LQO36" s="139"/>
      <c r="LQP36" s="139"/>
      <c r="LQQ36" s="139"/>
      <c r="LQR36" s="139"/>
      <c r="LQS36" s="139"/>
      <c r="LQT36" s="139"/>
      <c r="LQU36" s="139"/>
      <c r="LQV36" s="139"/>
      <c r="LQW36" s="139"/>
      <c r="LQX36" s="139"/>
      <c r="LQY36" s="139"/>
      <c r="LQZ36" s="139"/>
      <c r="LRA36" s="139"/>
      <c r="LRB36" s="139"/>
      <c r="LRC36" s="139"/>
      <c r="LRD36" s="139"/>
      <c r="LRE36" s="139"/>
      <c r="LRF36" s="139"/>
      <c r="LRG36" s="139"/>
      <c r="LRH36" s="139"/>
      <c r="LRI36" s="139"/>
      <c r="LRJ36" s="139"/>
      <c r="LRK36" s="139"/>
      <c r="LRL36" s="139"/>
      <c r="LRM36" s="139"/>
      <c r="LRN36" s="139"/>
      <c r="LRO36" s="139"/>
      <c r="LRP36" s="139"/>
      <c r="LRQ36" s="139"/>
      <c r="LRR36" s="139"/>
      <c r="LRS36" s="139"/>
      <c r="LRT36" s="139"/>
      <c r="LRU36" s="139"/>
      <c r="LRV36" s="139"/>
      <c r="LRW36" s="139"/>
      <c r="LRX36" s="139"/>
      <c r="LRY36" s="139"/>
      <c r="LRZ36" s="139"/>
      <c r="LSA36" s="139"/>
      <c r="LSB36" s="139"/>
      <c r="LSC36" s="139"/>
      <c r="LSD36" s="139"/>
      <c r="LSE36" s="139"/>
      <c r="LSF36" s="139"/>
      <c r="LSG36" s="139"/>
      <c r="LSH36" s="139"/>
      <c r="LSI36" s="139"/>
      <c r="LSJ36" s="139"/>
      <c r="LSK36" s="139"/>
      <c r="LSL36" s="139"/>
      <c r="LSM36" s="139"/>
      <c r="LSN36" s="139"/>
      <c r="LSO36" s="139"/>
      <c r="LSP36" s="139"/>
      <c r="LSQ36" s="139"/>
      <c r="LSR36" s="139"/>
      <c r="LSS36" s="139"/>
      <c r="LST36" s="139"/>
      <c r="LSU36" s="139"/>
      <c r="LSV36" s="139"/>
      <c r="LSW36" s="139"/>
      <c r="LSX36" s="139"/>
      <c r="LSY36" s="139"/>
      <c r="LSZ36" s="139"/>
      <c r="LTA36" s="139"/>
      <c r="LTB36" s="139"/>
      <c r="LTC36" s="139"/>
      <c r="LTD36" s="139"/>
      <c r="LTE36" s="139"/>
      <c r="LTF36" s="139"/>
      <c r="LTG36" s="139"/>
      <c r="LTH36" s="139"/>
      <c r="LTI36" s="139"/>
      <c r="LTJ36" s="139"/>
      <c r="LTK36" s="139"/>
      <c r="LTL36" s="139"/>
      <c r="LTM36" s="139"/>
      <c r="LTN36" s="139"/>
      <c r="LTO36" s="139"/>
      <c r="LTP36" s="139"/>
      <c r="LTQ36" s="139"/>
      <c r="LTR36" s="139"/>
      <c r="LTS36" s="139"/>
      <c r="LTT36" s="139"/>
      <c r="LTU36" s="139"/>
      <c r="LTV36" s="139"/>
      <c r="LTW36" s="139"/>
      <c r="LTX36" s="139"/>
      <c r="LTY36" s="139"/>
      <c r="LTZ36" s="139"/>
      <c r="LUA36" s="139"/>
      <c r="LUB36" s="139"/>
      <c r="LUC36" s="139"/>
      <c r="LUD36" s="139"/>
      <c r="LUE36" s="139"/>
      <c r="LUF36" s="139"/>
      <c r="LUG36" s="139"/>
      <c r="LUH36" s="139"/>
      <c r="LUI36" s="139"/>
      <c r="LUJ36" s="139"/>
      <c r="LUK36" s="139"/>
      <c r="LUL36" s="139"/>
      <c r="LUM36" s="139"/>
      <c r="LUN36" s="139"/>
      <c r="LUO36" s="139"/>
      <c r="LUP36" s="139"/>
      <c r="LUQ36" s="139"/>
      <c r="LUR36" s="139"/>
      <c r="LUS36" s="139"/>
      <c r="LUT36" s="139"/>
      <c r="LUU36" s="139"/>
      <c r="LUV36" s="139"/>
      <c r="LUW36" s="139"/>
      <c r="LUX36" s="139"/>
      <c r="LUY36" s="139"/>
      <c r="LUZ36" s="139"/>
      <c r="LVA36" s="139"/>
      <c r="LVB36" s="139"/>
      <c r="LVC36" s="139"/>
      <c r="LVD36" s="139"/>
      <c r="LVE36" s="139"/>
      <c r="LVF36" s="139"/>
      <c r="LVG36" s="139"/>
      <c r="LVH36" s="139"/>
      <c r="LVI36" s="139"/>
      <c r="LVJ36" s="139"/>
      <c r="LVK36" s="139"/>
      <c r="LVL36" s="139"/>
      <c r="LVM36" s="139"/>
      <c r="LVN36" s="139"/>
      <c r="LVO36" s="139"/>
      <c r="LVP36" s="139"/>
      <c r="LVQ36" s="139"/>
      <c r="LVR36" s="139"/>
      <c r="LVS36" s="139"/>
      <c r="LVT36" s="139"/>
      <c r="LVU36" s="139"/>
      <c r="LVV36" s="139"/>
      <c r="LVW36" s="139"/>
      <c r="LVX36" s="139"/>
      <c r="LVY36" s="139"/>
      <c r="LVZ36" s="139"/>
      <c r="LWA36" s="139"/>
      <c r="LWB36" s="139"/>
      <c r="LWC36" s="139"/>
      <c r="LWD36" s="139"/>
      <c r="LWE36" s="139"/>
      <c r="LWF36" s="139"/>
      <c r="LWG36" s="139"/>
      <c r="LWH36" s="139"/>
      <c r="LWI36" s="139"/>
      <c r="LWJ36" s="139"/>
      <c r="LWK36" s="139"/>
      <c r="LWL36" s="139"/>
      <c r="LWM36" s="139"/>
      <c r="LWN36" s="139"/>
      <c r="LWO36" s="139"/>
      <c r="LWP36" s="139"/>
      <c r="LWQ36" s="139"/>
      <c r="LWR36" s="139"/>
      <c r="LWS36" s="139"/>
      <c r="LWT36" s="139"/>
      <c r="LWU36" s="139"/>
      <c r="LWV36" s="139"/>
      <c r="LWW36" s="139"/>
      <c r="LWX36" s="139"/>
      <c r="LWY36" s="139"/>
      <c r="LWZ36" s="139"/>
      <c r="LXA36" s="139"/>
      <c r="LXB36" s="139"/>
      <c r="LXC36" s="139"/>
      <c r="LXD36" s="139"/>
      <c r="LXE36" s="139"/>
      <c r="LXF36" s="139"/>
      <c r="LXG36" s="139"/>
      <c r="LXH36" s="139"/>
      <c r="LXI36" s="139"/>
      <c r="LXJ36" s="139"/>
      <c r="LXK36" s="139"/>
      <c r="LXL36" s="139"/>
      <c r="LXM36" s="139"/>
      <c r="LXN36" s="139"/>
      <c r="LXO36" s="139"/>
      <c r="LXP36" s="139"/>
      <c r="LXQ36" s="139"/>
      <c r="LXR36" s="139"/>
      <c r="LXS36" s="139"/>
      <c r="LXT36" s="139"/>
      <c r="LXU36" s="139"/>
      <c r="LXV36" s="139"/>
      <c r="LXW36" s="139"/>
      <c r="LXX36" s="139"/>
      <c r="LXY36" s="139"/>
      <c r="LXZ36" s="139"/>
      <c r="LYA36" s="139"/>
      <c r="LYB36" s="139"/>
      <c r="LYC36" s="139"/>
      <c r="LYD36" s="139"/>
      <c r="LYE36" s="139"/>
      <c r="LYF36" s="139"/>
      <c r="LYG36" s="139"/>
      <c r="LYH36" s="139"/>
      <c r="LYI36" s="139"/>
      <c r="LYJ36" s="139"/>
      <c r="LYK36" s="139"/>
      <c r="LYL36" s="139"/>
      <c r="LYM36" s="139"/>
      <c r="LYN36" s="139"/>
      <c r="LYO36" s="139"/>
      <c r="LYP36" s="139"/>
      <c r="LYQ36" s="139"/>
      <c r="LYR36" s="139"/>
      <c r="LYS36" s="139"/>
      <c r="LYT36" s="139"/>
      <c r="LYU36" s="139"/>
      <c r="LYV36" s="139"/>
      <c r="LYW36" s="139"/>
      <c r="LYX36" s="139"/>
      <c r="LYY36" s="139"/>
      <c r="LYZ36" s="139"/>
      <c r="LZA36" s="139"/>
      <c r="LZB36" s="139"/>
      <c r="LZC36" s="139"/>
      <c r="LZD36" s="139"/>
      <c r="LZE36" s="139"/>
      <c r="LZF36" s="139"/>
      <c r="LZG36" s="139"/>
      <c r="LZH36" s="139"/>
      <c r="LZI36" s="139"/>
      <c r="LZJ36" s="139"/>
      <c r="LZK36" s="139"/>
      <c r="LZL36" s="139"/>
      <c r="LZM36" s="139"/>
      <c r="LZN36" s="139"/>
      <c r="LZO36" s="139"/>
      <c r="LZP36" s="139"/>
      <c r="LZQ36" s="139"/>
      <c r="LZR36" s="139"/>
      <c r="LZS36" s="139"/>
      <c r="LZT36" s="139"/>
      <c r="LZU36" s="139"/>
      <c r="LZV36" s="139"/>
      <c r="LZW36" s="139"/>
      <c r="LZX36" s="139"/>
      <c r="LZY36" s="139"/>
      <c r="LZZ36" s="139"/>
      <c r="MAA36" s="139"/>
      <c r="MAB36" s="139"/>
      <c r="MAC36" s="139"/>
      <c r="MAD36" s="139"/>
      <c r="MAE36" s="139"/>
      <c r="MAF36" s="139"/>
      <c r="MAG36" s="139"/>
      <c r="MAH36" s="139"/>
      <c r="MAI36" s="139"/>
      <c r="MAJ36" s="139"/>
      <c r="MAK36" s="139"/>
      <c r="MAL36" s="139"/>
      <c r="MAM36" s="139"/>
      <c r="MAN36" s="139"/>
      <c r="MAO36" s="139"/>
      <c r="MAP36" s="139"/>
      <c r="MAQ36" s="139"/>
      <c r="MAR36" s="139"/>
      <c r="MAS36" s="139"/>
      <c r="MAT36" s="139"/>
      <c r="MAU36" s="139"/>
      <c r="MAV36" s="139"/>
      <c r="MAW36" s="139"/>
      <c r="MAX36" s="139"/>
      <c r="MAY36" s="139"/>
      <c r="MAZ36" s="139"/>
      <c r="MBA36" s="139"/>
      <c r="MBB36" s="139"/>
      <c r="MBC36" s="139"/>
      <c r="MBD36" s="139"/>
      <c r="MBE36" s="139"/>
      <c r="MBF36" s="139"/>
      <c r="MBG36" s="139"/>
      <c r="MBH36" s="139"/>
      <c r="MBI36" s="139"/>
      <c r="MBJ36" s="139"/>
      <c r="MBK36" s="139"/>
      <c r="MBL36" s="139"/>
      <c r="MBM36" s="139"/>
      <c r="MBN36" s="139"/>
      <c r="MBO36" s="139"/>
      <c r="MBP36" s="139"/>
      <c r="MBQ36" s="139"/>
      <c r="MBR36" s="139"/>
      <c r="MBS36" s="139"/>
      <c r="MBT36" s="139"/>
      <c r="MBU36" s="139"/>
      <c r="MBV36" s="139"/>
      <c r="MBW36" s="139"/>
      <c r="MBX36" s="139"/>
      <c r="MBY36" s="139"/>
      <c r="MBZ36" s="139"/>
      <c r="MCA36" s="139"/>
      <c r="MCB36" s="139"/>
      <c r="MCC36" s="139"/>
      <c r="MCD36" s="139"/>
      <c r="MCE36" s="139"/>
      <c r="MCF36" s="139"/>
      <c r="MCG36" s="139"/>
      <c r="MCH36" s="139"/>
      <c r="MCI36" s="139"/>
      <c r="MCJ36" s="139"/>
      <c r="MCK36" s="139"/>
      <c r="MCL36" s="139"/>
      <c r="MCM36" s="139"/>
      <c r="MCN36" s="139"/>
      <c r="MCO36" s="139"/>
      <c r="MCP36" s="139"/>
      <c r="MCQ36" s="139"/>
      <c r="MCR36" s="139"/>
      <c r="MCS36" s="139"/>
      <c r="MCT36" s="139"/>
      <c r="MCU36" s="139"/>
      <c r="MCV36" s="139"/>
      <c r="MCW36" s="139"/>
      <c r="MCX36" s="139"/>
      <c r="MCY36" s="139"/>
      <c r="MCZ36" s="139"/>
      <c r="MDA36" s="139"/>
      <c r="MDB36" s="139"/>
      <c r="MDC36" s="139"/>
      <c r="MDD36" s="139"/>
      <c r="MDE36" s="139"/>
      <c r="MDF36" s="139"/>
      <c r="MDG36" s="139"/>
      <c r="MDH36" s="139"/>
      <c r="MDI36" s="139"/>
      <c r="MDJ36" s="139"/>
      <c r="MDK36" s="139"/>
      <c r="MDL36" s="139"/>
      <c r="MDM36" s="139"/>
      <c r="MDN36" s="139"/>
      <c r="MDO36" s="139"/>
      <c r="MDP36" s="139"/>
      <c r="MDQ36" s="139"/>
      <c r="MDR36" s="139"/>
      <c r="MDS36" s="139"/>
      <c r="MDT36" s="139"/>
      <c r="MDU36" s="139"/>
      <c r="MDV36" s="139"/>
      <c r="MDW36" s="139"/>
      <c r="MDX36" s="139"/>
      <c r="MDY36" s="139"/>
      <c r="MDZ36" s="139"/>
      <c r="MEA36" s="139"/>
      <c r="MEB36" s="139"/>
      <c r="MEC36" s="139"/>
      <c r="MED36" s="139"/>
      <c r="MEE36" s="139"/>
      <c r="MEF36" s="139"/>
      <c r="MEG36" s="139"/>
      <c r="MEH36" s="139"/>
      <c r="MEI36" s="139"/>
      <c r="MEJ36" s="139"/>
      <c r="MEK36" s="139"/>
      <c r="MEL36" s="139"/>
      <c r="MEM36" s="139"/>
      <c r="MEN36" s="139"/>
      <c r="MEO36" s="139"/>
      <c r="MEP36" s="139"/>
      <c r="MEQ36" s="139"/>
      <c r="MER36" s="139"/>
      <c r="MES36" s="139"/>
      <c r="MET36" s="139"/>
      <c r="MEU36" s="139"/>
      <c r="MEV36" s="139"/>
      <c r="MEW36" s="139"/>
      <c r="MEX36" s="139"/>
      <c r="MEY36" s="139"/>
      <c r="MEZ36" s="139"/>
      <c r="MFA36" s="139"/>
      <c r="MFB36" s="139"/>
      <c r="MFC36" s="139"/>
      <c r="MFD36" s="139"/>
      <c r="MFE36" s="139"/>
      <c r="MFF36" s="139"/>
      <c r="MFG36" s="139"/>
      <c r="MFH36" s="139"/>
      <c r="MFI36" s="139"/>
      <c r="MFJ36" s="139"/>
      <c r="MFK36" s="139"/>
      <c r="MFL36" s="139"/>
      <c r="MFM36" s="139"/>
      <c r="MFN36" s="139"/>
      <c r="MFO36" s="139"/>
      <c r="MFP36" s="139"/>
      <c r="MFQ36" s="139"/>
      <c r="MFR36" s="139"/>
      <c r="MFS36" s="139"/>
      <c r="MFT36" s="139"/>
      <c r="MFU36" s="139"/>
      <c r="MFV36" s="139"/>
      <c r="MFW36" s="139"/>
      <c r="MFX36" s="139"/>
      <c r="MFY36" s="139"/>
      <c r="MFZ36" s="139"/>
      <c r="MGA36" s="139"/>
      <c r="MGB36" s="139"/>
      <c r="MGC36" s="139"/>
      <c r="MGD36" s="139"/>
      <c r="MGE36" s="139"/>
      <c r="MGF36" s="139"/>
      <c r="MGG36" s="139"/>
      <c r="MGH36" s="139"/>
      <c r="MGI36" s="139"/>
      <c r="MGJ36" s="139"/>
      <c r="MGK36" s="139"/>
      <c r="MGL36" s="139"/>
      <c r="MGM36" s="139"/>
      <c r="MGN36" s="139"/>
      <c r="MGO36" s="139"/>
      <c r="MGP36" s="139"/>
      <c r="MGQ36" s="139"/>
      <c r="MGR36" s="139"/>
      <c r="MGS36" s="139"/>
      <c r="MGT36" s="139"/>
      <c r="MGU36" s="139"/>
      <c r="MGV36" s="139"/>
      <c r="MGW36" s="139"/>
      <c r="MGX36" s="139"/>
      <c r="MGY36" s="139"/>
      <c r="MGZ36" s="139"/>
      <c r="MHA36" s="139"/>
      <c r="MHB36" s="139"/>
      <c r="MHC36" s="139"/>
      <c r="MHD36" s="139"/>
      <c r="MHE36" s="139"/>
      <c r="MHF36" s="139"/>
      <c r="MHG36" s="139"/>
      <c r="MHH36" s="139"/>
      <c r="MHI36" s="139"/>
      <c r="MHJ36" s="139"/>
      <c r="MHK36" s="139"/>
      <c r="MHL36" s="139"/>
      <c r="MHM36" s="139"/>
      <c r="MHN36" s="139"/>
      <c r="MHO36" s="139"/>
      <c r="MHP36" s="139"/>
      <c r="MHQ36" s="139"/>
      <c r="MHR36" s="139"/>
      <c r="MHS36" s="139"/>
      <c r="MHT36" s="139"/>
      <c r="MHU36" s="139"/>
      <c r="MHV36" s="139"/>
      <c r="MHW36" s="139"/>
      <c r="MHX36" s="139"/>
      <c r="MHY36" s="139"/>
      <c r="MHZ36" s="139"/>
      <c r="MIA36" s="139"/>
      <c r="MIB36" s="139"/>
      <c r="MIC36" s="139"/>
      <c r="MID36" s="139"/>
      <c r="MIE36" s="139"/>
      <c r="MIF36" s="139"/>
      <c r="MIG36" s="139"/>
      <c r="MIH36" s="139"/>
      <c r="MII36" s="139"/>
      <c r="MIJ36" s="139"/>
      <c r="MIK36" s="139"/>
      <c r="MIL36" s="139"/>
      <c r="MIM36" s="139"/>
      <c r="MIN36" s="139"/>
      <c r="MIO36" s="139"/>
      <c r="MIP36" s="139"/>
      <c r="MIQ36" s="139"/>
      <c r="MIR36" s="139"/>
      <c r="MIS36" s="139"/>
      <c r="MIT36" s="139"/>
      <c r="MIU36" s="139"/>
      <c r="MIV36" s="139"/>
      <c r="MIW36" s="139"/>
      <c r="MIX36" s="139"/>
      <c r="MIY36" s="139"/>
      <c r="MIZ36" s="139"/>
      <c r="MJA36" s="139"/>
      <c r="MJB36" s="139"/>
      <c r="MJC36" s="139"/>
      <c r="MJD36" s="139"/>
      <c r="MJE36" s="139"/>
      <c r="MJF36" s="139"/>
      <c r="MJG36" s="139"/>
      <c r="MJH36" s="139"/>
      <c r="MJI36" s="139"/>
      <c r="MJJ36" s="139"/>
      <c r="MJK36" s="139"/>
      <c r="MJL36" s="139"/>
      <c r="MJM36" s="139"/>
      <c r="MJN36" s="139"/>
      <c r="MJO36" s="139"/>
      <c r="MJP36" s="139"/>
      <c r="MJQ36" s="139"/>
      <c r="MJR36" s="139"/>
      <c r="MJS36" s="139"/>
      <c r="MJT36" s="139"/>
      <c r="MJU36" s="139"/>
      <c r="MJV36" s="139"/>
      <c r="MJW36" s="139"/>
      <c r="MJX36" s="139"/>
      <c r="MJY36" s="139"/>
      <c r="MJZ36" s="139"/>
      <c r="MKA36" s="139"/>
      <c r="MKB36" s="139"/>
      <c r="MKC36" s="139"/>
      <c r="MKD36" s="139"/>
      <c r="MKE36" s="139"/>
      <c r="MKF36" s="139"/>
      <c r="MKG36" s="139"/>
      <c r="MKH36" s="139"/>
      <c r="MKI36" s="139"/>
      <c r="MKJ36" s="139"/>
      <c r="MKK36" s="139"/>
      <c r="MKL36" s="139"/>
      <c r="MKM36" s="139"/>
      <c r="MKN36" s="139"/>
      <c r="MKO36" s="139"/>
      <c r="MKP36" s="139"/>
      <c r="MKQ36" s="139"/>
      <c r="MKR36" s="139"/>
      <c r="MKS36" s="139"/>
      <c r="MKT36" s="139"/>
      <c r="MKU36" s="139"/>
      <c r="MKV36" s="139"/>
      <c r="MKW36" s="139"/>
      <c r="MKX36" s="139"/>
      <c r="MKY36" s="139"/>
      <c r="MKZ36" s="139"/>
      <c r="MLA36" s="139"/>
      <c r="MLB36" s="139"/>
      <c r="MLC36" s="139"/>
      <c r="MLD36" s="139"/>
      <c r="MLE36" s="139"/>
      <c r="MLF36" s="139"/>
      <c r="MLG36" s="139"/>
      <c r="MLH36" s="139"/>
      <c r="MLI36" s="139"/>
      <c r="MLJ36" s="139"/>
      <c r="MLK36" s="139"/>
      <c r="MLL36" s="139"/>
      <c r="MLM36" s="139"/>
      <c r="MLN36" s="139"/>
      <c r="MLO36" s="139"/>
      <c r="MLP36" s="139"/>
      <c r="MLQ36" s="139"/>
      <c r="MLR36" s="139"/>
      <c r="MLS36" s="139"/>
      <c r="MLT36" s="139"/>
      <c r="MLU36" s="139"/>
      <c r="MLV36" s="139"/>
      <c r="MLW36" s="139"/>
      <c r="MLX36" s="139"/>
      <c r="MLY36" s="139"/>
      <c r="MLZ36" s="139"/>
      <c r="MMA36" s="139"/>
      <c r="MMB36" s="139"/>
      <c r="MMC36" s="139"/>
      <c r="MMD36" s="139"/>
      <c r="MME36" s="139"/>
      <c r="MMF36" s="139"/>
      <c r="MMG36" s="139"/>
      <c r="MMH36" s="139"/>
      <c r="MMI36" s="139"/>
      <c r="MMJ36" s="139"/>
      <c r="MMK36" s="139"/>
      <c r="MML36" s="139"/>
      <c r="MMM36" s="139"/>
      <c r="MMN36" s="139"/>
      <c r="MMO36" s="139"/>
      <c r="MMP36" s="139"/>
      <c r="MMQ36" s="139"/>
      <c r="MMR36" s="139"/>
      <c r="MMS36" s="139"/>
      <c r="MMT36" s="139"/>
      <c r="MMU36" s="139"/>
      <c r="MMV36" s="139"/>
      <c r="MMW36" s="139"/>
      <c r="MMX36" s="139"/>
      <c r="MMY36" s="139"/>
      <c r="MMZ36" s="139"/>
      <c r="MNA36" s="139"/>
      <c r="MNB36" s="139"/>
      <c r="MNC36" s="139"/>
      <c r="MND36" s="139"/>
      <c r="MNE36" s="139"/>
      <c r="MNF36" s="139"/>
      <c r="MNG36" s="139"/>
      <c r="MNH36" s="139"/>
      <c r="MNI36" s="139"/>
      <c r="MNJ36" s="139"/>
      <c r="MNK36" s="139"/>
      <c r="MNL36" s="139"/>
      <c r="MNM36" s="139"/>
      <c r="MNN36" s="139"/>
      <c r="MNO36" s="139"/>
      <c r="MNP36" s="139"/>
      <c r="MNQ36" s="139"/>
      <c r="MNR36" s="139"/>
      <c r="MNS36" s="139"/>
      <c r="MNT36" s="139"/>
      <c r="MNU36" s="139"/>
      <c r="MNV36" s="139"/>
      <c r="MNW36" s="139"/>
      <c r="MNX36" s="139"/>
      <c r="MNY36" s="139"/>
      <c r="MNZ36" s="139"/>
      <c r="MOA36" s="139"/>
      <c r="MOB36" s="139"/>
      <c r="MOC36" s="139"/>
      <c r="MOD36" s="139"/>
      <c r="MOE36" s="139"/>
      <c r="MOF36" s="139"/>
      <c r="MOG36" s="139"/>
      <c r="MOH36" s="139"/>
      <c r="MOI36" s="139"/>
      <c r="MOJ36" s="139"/>
      <c r="MOK36" s="139"/>
      <c r="MOL36" s="139"/>
      <c r="MOM36" s="139"/>
      <c r="MON36" s="139"/>
      <c r="MOO36" s="139"/>
      <c r="MOP36" s="139"/>
      <c r="MOQ36" s="139"/>
      <c r="MOR36" s="139"/>
      <c r="MOS36" s="139"/>
      <c r="MOT36" s="139"/>
      <c r="MOU36" s="139"/>
      <c r="MOV36" s="139"/>
      <c r="MOW36" s="139"/>
      <c r="MOX36" s="139"/>
      <c r="MOY36" s="139"/>
      <c r="MOZ36" s="139"/>
      <c r="MPA36" s="139"/>
      <c r="MPB36" s="139"/>
      <c r="MPC36" s="139"/>
      <c r="MPD36" s="139"/>
      <c r="MPE36" s="139"/>
      <c r="MPF36" s="139"/>
      <c r="MPG36" s="139"/>
      <c r="MPH36" s="139"/>
      <c r="MPI36" s="139"/>
      <c r="MPJ36" s="139"/>
      <c r="MPK36" s="139"/>
      <c r="MPL36" s="139"/>
      <c r="MPM36" s="139"/>
      <c r="MPN36" s="139"/>
      <c r="MPO36" s="139"/>
      <c r="MPP36" s="139"/>
      <c r="MPQ36" s="139"/>
      <c r="MPR36" s="139"/>
      <c r="MPS36" s="139"/>
      <c r="MPT36" s="139"/>
      <c r="MPU36" s="139"/>
      <c r="MPV36" s="139"/>
      <c r="MPW36" s="139"/>
      <c r="MPX36" s="139"/>
      <c r="MPY36" s="139"/>
      <c r="MPZ36" s="139"/>
      <c r="MQA36" s="139"/>
      <c r="MQB36" s="139"/>
      <c r="MQC36" s="139"/>
      <c r="MQD36" s="139"/>
      <c r="MQE36" s="139"/>
      <c r="MQF36" s="139"/>
      <c r="MQG36" s="139"/>
      <c r="MQH36" s="139"/>
      <c r="MQI36" s="139"/>
      <c r="MQJ36" s="139"/>
      <c r="MQK36" s="139"/>
      <c r="MQL36" s="139"/>
      <c r="MQM36" s="139"/>
      <c r="MQN36" s="139"/>
      <c r="MQO36" s="139"/>
      <c r="MQP36" s="139"/>
      <c r="MQQ36" s="139"/>
      <c r="MQR36" s="139"/>
      <c r="MQS36" s="139"/>
      <c r="MQT36" s="139"/>
      <c r="MQU36" s="139"/>
      <c r="MQV36" s="139"/>
      <c r="MQW36" s="139"/>
      <c r="MQX36" s="139"/>
      <c r="MQY36" s="139"/>
      <c r="MQZ36" s="139"/>
      <c r="MRA36" s="139"/>
      <c r="MRB36" s="139"/>
      <c r="MRC36" s="139"/>
      <c r="MRD36" s="139"/>
      <c r="MRE36" s="139"/>
      <c r="MRF36" s="139"/>
      <c r="MRG36" s="139"/>
      <c r="MRH36" s="139"/>
      <c r="MRI36" s="139"/>
      <c r="MRJ36" s="139"/>
      <c r="MRK36" s="139"/>
      <c r="MRL36" s="139"/>
      <c r="MRM36" s="139"/>
      <c r="MRN36" s="139"/>
      <c r="MRO36" s="139"/>
      <c r="MRP36" s="139"/>
      <c r="MRQ36" s="139"/>
      <c r="MRR36" s="139"/>
      <c r="MRS36" s="139"/>
      <c r="MRT36" s="139"/>
      <c r="MRU36" s="139"/>
      <c r="MRV36" s="139"/>
      <c r="MRW36" s="139"/>
      <c r="MRX36" s="139"/>
      <c r="MRY36" s="139"/>
      <c r="MRZ36" s="139"/>
      <c r="MSA36" s="139"/>
      <c r="MSB36" s="139"/>
      <c r="MSC36" s="139"/>
      <c r="MSD36" s="139"/>
      <c r="MSE36" s="139"/>
      <c r="MSF36" s="139"/>
      <c r="MSG36" s="139"/>
      <c r="MSH36" s="139"/>
      <c r="MSI36" s="139"/>
      <c r="MSJ36" s="139"/>
      <c r="MSK36" s="139"/>
      <c r="MSL36" s="139"/>
      <c r="MSM36" s="139"/>
      <c r="MSN36" s="139"/>
      <c r="MSO36" s="139"/>
      <c r="MSP36" s="139"/>
      <c r="MSQ36" s="139"/>
      <c r="MSR36" s="139"/>
      <c r="MSS36" s="139"/>
      <c r="MST36" s="139"/>
      <c r="MSU36" s="139"/>
      <c r="MSV36" s="139"/>
      <c r="MSW36" s="139"/>
      <c r="MSX36" s="139"/>
      <c r="MSY36" s="139"/>
      <c r="MSZ36" s="139"/>
      <c r="MTA36" s="139"/>
      <c r="MTB36" s="139"/>
      <c r="MTC36" s="139"/>
      <c r="MTD36" s="139"/>
      <c r="MTE36" s="139"/>
      <c r="MTF36" s="139"/>
      <c r="MTG36" s="139"/>
      <c r="MTH36" s="139"/>
      <c r="MTI36" s="139"/>
      <c r="MTJ36" s="139"/>
      <c r="MTK36" s="139"/>
      <c r="MTL36" s="139"/>
      <c r="MTM36" s="139"/>
      <c r="MTN36" s="139"/>
      <c r="MTO36" s="139"/>
      <c r="MTP36" s="139"/>
      <c r="MTQ36" s="139"/>
      <c r="MTR36" s="139"/>
      <c r="MTS36" s="139"/>
      <c r="MTT36" s="139"/>
      <c r="MTU36" s="139"/>
      <c r="MTV36" s="139"/>
      <c r="MTW36" s="139"/>
      <c r="MTX36" s="139"/>
      <c r="MTY36" s="139"/>
      <c r="MTZ36" s="139"/>
      <c r="MUA36" s="139"/>
      <c r="MUB36" s="139"/>
      <c r="MUC36" s="139"/>
      <c r="MUD36" s="139"/>
      <c r="MUE36" s="139"/>
      <c r="MUF36" s="139"/>
      <c r="MUG36" s="139"/>
      <c r="MUH36" s="139"/>
      <c r="MUI36" s="139"/>
      <c r="MUJ36" s="139"/>
      <c r="MUK36" s="139"/>
      <c r="MUL36" s="139"/>
      <c r="MUM36" s="139"/>
      <c r="MUN36" s="139"/>
      <c r="MUO36" s="139"/>
      <c r="MUP36" s="139"/>
      <c r="MUQ36" s="139"/>
      <c r="MUR36" s="139"/>
      <c r="MUS36" s="139"/>
      <c r="MUT36" s="139"/>
      <c r="MUU36" s="139"/>
      <c r="MUV36" s="139"/>
      <c r="MUW36" s="139"/>
      <c r="MUX36" s="139"/>
      <c r="MUY36" s="139"/>
      <c r="MUZ36" s="139"/>
      <c r="MVA36" s="139"/>
      <c r="MVB36" s="139"/>
      <c r="MVC36" s="139"/>
      <c r="MVD36" s="139"/>
      <c r="MVE36" s="139"/>
      <c r="MVF36" s="139"/>
      <c r="MVG36" s="139"/>
      <c r="MVH36" s="139"/>
      <c r="MVI36" s="139"/>
      <c r="MVJ36" s="139"/>
      <c r="MVK36" s="139"/>
      <c r="MVL36" s="139"/>
      <c r="MVM36" s="139"/>
      <c r="MVN36" s="139"/>
      <c r="MVO36" s="139"/>
      <c r="MVP36" s="139"/>
      <c r="MVQ36" s="139"/>
      <c r="MVR36" s="139"/>
      <c r="MVS36" s="139"/>
      <c r="MVT36" s="139"/>
      <c r="MVU36" s="139"/>
      <c r="MVV36" s="139"/>
      <c r="MVW36" s="139"/>
      <c r="MVX36" s="139"/>
      <c r="MVY36" s="139"/>
      <c r="MVZ36" s="139"/>
      <c r="MWA36" s="139"/>
      <c r="MWB36" s="139"/>
      <c r="MWC36" s="139"/>
      <c r="MWD36" s="139"/>
      <c r="MWE36" s="139"/>
      <c r="MWF36" s="139"/>
      <c r="MWG36" s="139"/>
      <c r="MWH36" s="139"/>
      <c r="MWI36" s="139"/>
      <c r="MWJ36" s="139"/>
      <c r="MWK36" s="139"/>
      <c r="MWL36" s="139"/>
      <c r="MWM36" s="139"/>
      <c r="MWN36" s="139"/>
      <c r="MWO36" s="139"/>
      <c r="MWP36" s="139"/>
      <c r="MWQ36" s="139"/>
      <c r="MWR36" s="139"/>
      <c r="MWS36" s="139"/>
      <c r="MWT36" s="139"/>
      <c r="MWU36" s="139"/>
      <c r="MWV36" s="139"/>
      <c r="MWW36" s="139"/>
      <c r="MWX36" s="139"/>
      <c r="MWY36" s="139"/>
      <c r="MWZ36" s="139"/>
      <c r="MXA36" s="139"/>
      <c r="MXB36" s="139"/>
      <c r="MXC36" s="139"/>
      <c r="MXD36" s="139"/>
      <c r="MXE36" s="139"/>
      <c r="MXF36" s="139"/>
      <c r="MXG36" s="139"/>
      <c r="MXH36" s="139"/>
      <c r="MXI36" s="139"/>
      <c r="MXJ36" s="139"/>
      <c r="MXK36" s="139"/>
      <c r="MXL36" s="139"/>
      <c r="MXM36" s="139"/>
      <c r="MXN36" s="139"/>
      <c r="MXO36" s="139"/>
      <c r="MXP36" s="139"/>
      <c r="MXQ36" s="139"/>
      <c r="MXR36" s="139"/>
      <c r="MXS36" s="139"/>
      <c r="MXT36" s="139"/>
      <c r="MXU36" s="139"/>
      <c r="MXV36" s="139"/>
      <c r="MXW36" s="139"/>
      <c r="MXX36" s="139"/>
      <c r="MXY36" s="139"/>
      <c r="MXZ36" s="139"/>
      <c r="MYA36" s="139"/>
      <c r="MYB36" s="139"/>
      <c r="MYC36" s="139"/>
      <c r="MYD36" s="139"/>
      <c r="MYE36" s="139"/>
      <c r="MYF36" s="139"/>
      <c r="MYG36" s="139"/>
      <c r="MYH36" s="139"/>
      <c r="MYI36" s="139"/>
      <c r="MYJ36" s="139"/>
      <c r="MYK36" s="139"/>
      <c r="MYL36" s="139"/>
      <c r="MYM36" s="139"/>
      <c r="MYN36" s="139"/>
      <c r="MYO36" s="139"/>
      <c r="MYP36" s="139"/>
      <c r="MYQ36" s="139"/>
      <c r="MYR36" s="139"/>
      <c r="MYS36" s="139"/>
      <c r="MYT36" s="139"/>
      <c r="MYU36" s="139"/>
      <c r="MYV36" s="139"/>
      <c r="MYW36" s="139"/>
      <c r="MYX36" s="139"/>
      <c r="MYY36" s="139"/>
      <c r="MYZ36" s="139"/>
      <c r="MZA36" s="139"/>
      <c r="MZB36" s="139"/>
      <c r="MZC36" s="139"/>
      <c r="MZD36" s="139"/>
      <c r="MZE36" s="139"/>
      <c r="MZF36" s="139"/>
      <c r="MZG36" s="139"/>
      <c r="MZH36" s="139"/>
      <c r="MZI36" s="139"/>
      <c r="MZJ36" s="139"/>
      <c r="MZK36" s="139"/>
      <c r="MZL36" s="139"/>
      <c r="MZM36" s="139"/>
      <c r="MZN36" s="139"/>
      <c r="MZO36" s="139"/>
      <c r="MZP36" s="139"/>
      <c r="MZQ36" s="139"/>
      <c r="MZR36" s="139"/>
      <c r="MZS36" s="139"/>
      <c r="MZT36" s="139"/>
      <c r="MZU36" s="139"/>
      <c r="MZV36" s="139"/>
      <c r="MZW36" s="139"/>
      <c r="MZX36" s="139"/>
      <c r="MZY36" s="139"/>
      <c r="MZZ36" s="139"/>
      <c r="NAA36" s="139"/>
      <c r="NAB36" s="139"/>
      <c r="NAC36" s="139"/>
      <c r="NAD36" s="139"/>
      <c r="NAE36" s="139"/>
      <c r="NAF36" s="139"/>
      <c r="NAG36" s="139"/>
      <c r="NAH36" s="139"/>
      <c r="NAI36" s="139"/>
      <c r="NAJ36" s="139"/>
      <c r="NAK36" s="139"/>
      <c r="NAL36" s="139"/>
      <c r="NAM36" s="139"/>
      <c r="NAN36" s="139"/>
      <c r="NAO36" s="139"/>
      <c r="NAP36" s="139"/>
      <c r="NAQ36" s="139"/>
      <c r="NAR36" s="139"/>
      <c r="NAS36" s="139"/>
      <c r="NAT36" s="139"/>
      <c r="NAU36" s="139"/>
      <c r="NAV36" s="139"/>
      <c r="NAW36" s="139"/>
      <c r="NAX36" s="139"/>
      <c r="NAY36" s="139"/>
      <c r="NAZ36" s="139"/>
      <c r="NBA36" s="139"/>
      <c r="NBB36" s="139"/>
      <c r="NBC36" s="139"/>
      <c r="NBD36" s="139"/>
      <c r="NBE36" s="139"/>
      <c r="NBF36" s="139"/>
      <c r="NBG36" s="139"/>
      <c r="NBH36" s="139"/>
      <c r="NBI36" s="139"/>
      <c r="NBJ36" s="139"/>
      <c r="NBK36" s="139"/>
      <c r="NBL36" s="139"/>
      <c r="NBM36" s="139"/>
      <c r="NBN36" s="139"/>
      <c r="NBO36" s="139"/>
      <c r="NBP36" s="139"/>
      <c r="NBQ36" s="139"/>
      <c r="NBR36" s="139"/>
      <c r="NBS36" s="139"/>
      <c r="NBT36" s="139"/>
      <c r="NBU36" s="139"/>
      <c r="NBV36" s="139"/>
      <c r="NBW36" s="139"/>
      <c r="NBX36" s="139"/>
      <c r="NBY36" s="139"/>
      <c r="NBZ36" s="139"/>
      <c r="NCA36" s="139"/>
      <c r="NCB36" s="139"/>
      <c r="NCC36" s="139"/>
      <c r="NCD36" s="139"/>
      <c r="NCE36" s="139"/>
      <c r="NCF36" s="139"/>
      <c r="NCG36" s="139"/>
      <c r="NCH36" s="139"/>
      <c r="NCI36" s="139"/>
      <c r="NCJ36" s="139"/>
      <c r="NCK36" s="139"/>
      <c r="NCL36" s="139"/>
      <c r="NCM36" s="139"/>
      <c r="NCN36" s="139"/>
      <c r="NCO36" s="139"/>
      <c r="NCP36" s="139"/>
      <c r="NCQ36" s="139"/>
      <c r="NCR36" s="139"/>
      <c r="NCS36" s="139"/>
      <c r="NCT36" s="139"/>
      <c r="NCU36" s="139"/>
      <c r="NCV36" s="139"/>
      <c r="NCW36" s="139"/>
      <c r="NCX36" s="139"/>
      <c r="NCY36" s="139"/>
      <c r="NCZ36" s="139"/>
      <c r="NDA36" s="139"/>
      <c r="NDB36" s="139"/>
      <c r="NDC36" s="139"/>
      <c r="NDD36" s="139"/>
      <c r="NDE36" s="139"/>
      <c r="NDF36" s="139"/>
      <c r="NDG36" s="139"/>
      <c r="NDH36" s="139"/>
      <c r="NDI36" s="139"/>
      <c r="NDJ36" s="139"/>
      <c r="NDK36" s="139"/>
      <c r="NDL36" s="139"/>
      <c r="NDM36" s="139"/>
      <c r="NDN36" s="139"/>
      <c r="NDO36" s="139"/>
      <c r="NDP36" s="139"/>
      <c r="NDQ36" s="139"/>
      <c r="NDR36" s="139"/>
      <c r="NDS36" s="139"/>
      <c r="NDT36" s="139"/>
      <c r="NDU36" s="139"/>
      <c r="NDV36" s="139"/>
      <c r="NDW36" s="139"/>
      <c r="NDX36" s="139"/>
      <c r="NDY36" s="139"/>
      <c r="NDZ36" s="139"/>
      <c r="NEA36" s="139"/>
      <c r="NEB36" s="139"/>
      <c r="NEC36" s="139"/>
      <c r="NED36" s="139"/>
      <c r="NEE36" s="139"/>
      <c r="NEF36" s="139"/>
      <c r="NEG36" s="139"/>
      <c r="NEH36" s="139"/>
      <c r="NEI36" s="139"/>
      <c r="NEJ36" s="139"/>
      <c r="NEK36" s="139"/>
      <c r="NEL36" s="139"/>
      <c r="NEM36" s="139"/>
      <c r="NEN36" s="139"/>
      <c r="NEO36" s="139"/>
      <c r="NEP36" s="139"/>
      <c r="NEQ36" s="139"/>
      <c r="NER36" s="139"/>
      <c r="NES36" s="139"/>
      <c r="NET36" s="139"/>
      <c r="NEU36" s="139"/>
      <c r="NEV36" s="139"/>
      <c r="NEW36" s="139"/>
      <c r="NEX36" s="139"/>
      <c r="NEY36" s="139"/>
      <c r="NEZ36" s="139"/>
      <c r="NFA36" s="139"/>
      <c r="NFB36" s="139"/>
      <c r="NFC36" s="139"/>
      <c r="NFD36" s="139"/>
      <c r="NFE36" s="139"/>
      <c r="NFF36" s="139"/>
      <c r="NFG36" s="139"/>
      <c r="NFH36" s="139"/>
      <c r="NFI36" s="139"/>
      <c r="NFJ36" s="139"/>
      <c r="NFK36" s="139"/>
      <c r="NFL36" s="139"/>
      <c r="NFM36" s="139"/>
      <c r="NFN36" s="139"/>
      <c r="NFO36" s="139"/>
      <c r="NFP36" s="139"/>
      <c r="NFQ36" s="139"/>
      <c r="NFR36" s="139"/>
      <c r="NFS36" s="139"/>
      <c r="NFT36" s="139"/>
      <c r="NFU36" s="139"/>
      <c r="NFV36" s="139"/>
      <c r="NFW36" s="139"/>
      <c r="NFX36" s="139"/>
      <c r="NFY36" s="139"/>
      <c r="NFZ36" s="139"/>
      <c r="NGA36" s="139"/>
      <c r="NGB36" s="139"/>
      <c r="NGC36" s="139"/>
      <c r="NGD36" s="139"/>
      <c r="NGE36" s="139"/>
      <c r="NGF36" s="139"/>
      <c r="NGG36" s="139"/>
      <c r="NGH36" s="139"/>
      <c r="NGI36" s="139"/>
      <c r="NGJ36" s="139"/>
      <c r="NGK36" s="139"/>
      <c r="NGL36" s="139"/>
      <c r="NGM36" s="139"/>
      <c r="NGN36" s="139"/>
      <c r="NGO36" s="139"/>
      <c r="NGP36" s="139"/>
      <c r="NGQ36" s="139"/>
      <c r="NGR36" s="139"/>
      <c r="NGS36" s="139"/>
      <c r="NGT36" s="139"/>
      <c r="NGU36" s="139"/>
      <c r="NGV36" s="139"/>
      <c r="NGW36" s="139"/>
      <c r="NGX36" s="139"/>
      <c r="NGY36" s="139"/>
      <c r="NGZ36" s="139"/>
      <c r="NHA36" s="139"/>
      <c r="NHB36" s="139"/>
      <c r="NHC36" s="139"/>
      <c r="NHD36" s="139"/>
      <c r="NHE36" s="139"/>
      <c r="NHF36" s="139"/>
      <c r="NHG36" s="139"/>
      <c r="NHH36" s="139"/>
      <c r="NHI36" s="139"/>
      <c r="NHJ36" s="139"/>
      <c r="NHK36" s="139"/>
      <c r="NHL36" s="139"/>
      <c r="NHM36" s="139"/>
      <c r="NHN36" s="139"/>
      <c r="NHO36" s="139"/>
      <c r="NHP36" s="139"/>
      <c r="NHQ36" s="139"/>
      <c r="NHR36" s="139"/>
      <c r="NHS36" s="139"/>
      <c r="NHT36" s="139"/>
      <c r="NHU36" s="139"/>
      <c r="NHV36" s="139"/>
      <c r="NHW36" s="139"/>
      <c r="NHX36" s="139"/>
      <c r="NHY36" s="139"/>
      <c r="NHZ36" s="139"/>
      <c r="NIA36" s="139"/>
      <c r="NIB36" s="139"/>
      <c r="NIC36" s="139"/>
      <c r="NID36" s="139"/>
      <c r="NIE36" s="139"/>
      <c r="NIF36" s="139"/>
      <c r="NIG36" s="139"/>
      <c r="NIH36" s="139"/>
      <c r="NII36" s="139"/>
      <c r="NIJ36" s="139"/>
      <c r="NIK36" s="139"/>
      <c r="NIL36" s="139"/>
      <c r="NIM36" s="139"/>
      <c r="NIN36" s="139"/>
      <c r="NIO36" s="139"/>
      <c r="NIP36" s="139"/>
      <c r="NIQ36" s="139"/>
      <c r="NIR36" s="139"/>
      <c r="NIS36" s="139"/>
      <c r="NIT36" s="139"/>
      <c r="NIU36" s="139"/>
      <c r="NIV36" s="139"/>
      <c r="NIW36" s="139"/>
      <c r="NIX36" s="139"/>
      <c r="NIY36" s="139"/>
      <c r="NIZ36" s="139"/>
      <c r="NJA36" s="139"/>
      <c r="NJB36" s="139"/>
      <c r="NJC36" s="139"/>
      <c r="NJD36" s="139"/>
      <c r="NJE36" s="139"/>
      <c r="NJF36" s="139"/>
      <c r="NJG36" s="139"/>
      <c r="NJH36" s="139"/>
      <c r="NJI36" s="139"/>
      <c r="NJJ36" s="139"/>
      <c r="NJK36" s="139"/>
      <c r="NJL36" s="139"/>
      <c r="NJM36" s="139"/>
      <c r="NJN36" s="139"/>
      <c r="NJO36" s="139"/>
      <c r="NJP36" s="139"/>
      <c r="NJQ36" s="139"/>
      <c r="NJR36" s="139"/>
      <c r="NJS36" s="139"/>
      <c r="NJT36" s="139"/>
      <c r="NJU36" s="139"/>
      <c r="NJV36" s="139"/>
      <c r="NJW36" s="139"/>
      <c r="NJX36" s="139"/>
      <c r="NJY36" s="139"/>
      <c r="NJZ36" s="139"/>
      <c r="NKA36" s="139"/>
      <c r="NKB36" s="139"/>
      <c r="NKC36" s="139"/>
      <c r="NKD36" s="139"/>
      <c r="NKE36" s="139"/>
      <c r="NKF36" s="139"/>
      <c r="NKG36" s="139"/>
      <c r="NKH36" s="139"/>
      <c r="NKI36" s="139"/>
      <c r="NKJ36" s="139"/>
      <c r="NKK36" s="139"/>
      <c r="NKL36" s="139"/>
      <c r="NKM36" s="139"/>
      <c r="NKN36" s="139"/>
      <c r="NKO36" s="139"/>
      <c r="NKP36" s="139"/>
      <c r="NKQ36" s="139"/>
      <c r="NKR36" s="139"/>
      <c r="NKS36" s="139"/>
      <c r="NKT36" s="139"/>
      <c r="NKU36" s="139"/>
      <c r="NKV36" s="139"/>
      <c r="NKW36" s="139"/>
      <c r="NKX36" s="139"/>
      <c r="NKY36" s="139"/>
      <c r="NKZ36" s="139"/>
      <c r="NLA36" s="139"/>
      <c r="NLB36" s="139"/>
      <c r="NLC36" s="139"/>
      <c r="NLD36" s="139"/>
      <c r="NLE36" s="139"/>
      <c r="NLF36" s="139"/>
      <c r="NLG36" s="139"/>
      <c r="NLH36" s="139"/>
      <c r="NLI36" s="139"/>
      <c r="NLJ36" s="139"/>
      <c r="NLK36" s="139"/>
      <c r="NLL36" s="139"/>
      <c r="NLM36" s="139"/>
      <c r="NLN36" s="139"/>
      <c r="NLO36" s="139"/>
      <c r="NLP36" s="139"/>
      <c r="NLQ36" s="139"/>
      <c r="NLR36" s="139"/>
      <c r="NLS36" s="139"/>
      <c r="NLT36" s="139"/>
      <c r="NLU36" s="139"/>
      <c r="NLV36" s="139"/>
      <c r="NLW36" s="139"/>
      <c r="NLX36" s="139"/>
      <c r="NLY36" s="139"/>
      <c r="NLZ36" s="139"/>
      <c r="NMA36" s="139"/>
      <c r="NMB36" s="139"/>
      <c r="NMC36" s="139"/>
      <c r="NMD36" s="139"/>
      <c r="NME36" s="139"/>
      <c r="NMF36" s="139"/>
      <c r="NMG36" s="139"/>
      <c r="NMH36" s="139"/>
      <c r="NMI36" s="139"/>
      <c r="NMJ36" s="139"/>
      <c r="NMK36" s="139"/>
      <c r="NML36" s="139"/>
      <c r="NMM36" s="139"/>
      <c r="NMN36" s="139"/>
      <c r="NMO36" s="139"/>
      <c r="NMP36" s="139"/>
      <c r="NMQ36" s="139"/>
      <c r="NMR36" s="139"/>
      <c r="NMS36" s="139"/>
      <c r="NMT36" s="139"/>
      <c r="NMU36" s="139"/>
      <c r="NMV36" s="139"/>
      <c r="NMW36" s="139"/>
      <c r="NMX36" s="139"/>
      <c r="NMY36" s="139"/>
      <c r="NMZ36" s="139"/>
      <c r="NNA36" s="139"/>
      <c r="NNB36" s="139"/>
      <c r="NNC36" s="139"/>
      <c r="NND36" s="139"/>
      <c r="NNE36" s="139"/>
      <c r="NNF36" s="139"/>
      <c r="NNG36" s="139"/>
      <c r="NNH36" s="139"/>
      <c r="NNI36" s="139"/>
      <c r="NNJ36" s="139"/>
      <c r="NNK36" s="139"/>
      <c r="NNL36" s="139"/>
      <c r="NNM36" s="139"/>
      <c r="NNN36" s="139"/>
      <c r="NNO36" s="139"/>
      <c r="NNP36" s="139"/>
      <c r="NNQ36" s="139"/>
      <c r="NNR36" s="139"/>
      <c r="NNS36" s="139"/>
      <c r="NNT36" s="139"/>
      <c r="NNU36" s="139"/>
      <c r="NNV36" s="139"/>
      <c r="NNW36" s="139"/>
      <c r="NNX36" s="139"/>
      <c r="NNY36" s="139"/>
      <c r="NNZ36" s="139"/>
      <c r="NOA36" s="139"/>
      <c r="NOB36" s="139"/>
      <c r="NOC36" s="139"/>
      <c r="NOD36" s="139"/>
      <c r="NOE36" s="139"/>
      <c r="NOF36" s="139"/>
      <c r="NOG36" s="139"/>
      <c r="NOH36" s="139"/>
      <c r="NOI36" s="139"/>
      <c r="NOJ36" s="139"/>
      <c r="NOK36" s="139"/>
      <c r="NOL36" s="139"/>
      <c r="NOM36" s="139"/>
      <c r="NON36" s="139"/>
      <c r="NOO36" s="139"/>
      <c r="NOP36" s="139"/>
      <c r="NOQ36" s="139"/>
      <c r="NOR36" s="139"/>
      <c r="NOS36" s="139"/>
      <c r="NOT36" s="139"/>
      <c r="NOU36" s="139"/>
      <c r="NOV36" s="139"/>
      <c r="NOW36" s="139"/>
      <c r="NOX36" s="139"/>
      <c r="NOY36" s="139"/>
      <c r="NOZ36" s="139"/>
      <c r="NPA36" s="139"/>
      <c r="NPB36" s="139"/>
      <c r="NPC36" s="139"/>
      <c r="NPD36" s="139"/>
      <c r="NPE36" s="139"/>
      <c r="NPF36" s="139"/>
      <c r="NPG36" s="139"/>
      <c r="NPH36" s="139"/>
      <c r="NPI36" s="139"/>
      <c r="NPJ36" s="139"/>
      <c r="NPK36" s="139"/>
      <c r="NPL36" s="139"/>
      <c r="NPM36" s="139"/>
      <c r="NPN36" s="139"/>
      <c r="NPO36" s="139"/>
      <c r="NPP36" s="139"/>
      <c r="NPQ36" s="139"/>
      <c r="NPR36" s="139"/>
      <c r="NPS36" s="139"/>
      <c r="NPT36" s="139"/>
      <c r="NPU36" s="139"/>
      <c r="NPV36" s="139"/>
      <c r="NPW36" s="139"/>
      <c r="NPX36" s="139"/>
      <c r="NPY36" s="139"/>
      <c r="NPZ36" s="139"/>
      <c r="NQA36" s="139"/>
      <c r="NQB36" s="139"/>
      <c r="NQC36" s="139"/>
      <c r="NQD36" s="139"/>
      <c r="NQE36" s="139"/>
      <c r="NQF36" s="139"/>
      <c r="NQG36" s="139"/>
      <c r="NQH36" s="139"/>
      <c r="NQI36" s="139"/>
      <c r="NQJ36" s="139"/>
      <c r="NQK36" s="139"/>
      <c r="NQL36" s="139"/>
      <c r="NQM36" s="139"/>
      <c r="NQN36" s="139"/>
      <c r="NQO36" s="139"/>
      <c r="NQP36" s="139"/>
      <c r="NQQ36" s="139"/>
      <c r="NQR36" s="139"/>
      <c r="NQS36" s="139"/>
      <c r="NQT36" s="139"/>
      <c r="NQU36" s="139"/>
      <c r="NQV36" s="139"/>
      <c r="NQW36" s="139"/>
      <c r="NQX36" s="139"/>
      <c r="NQY36" s="139"/>
      <c r="NQZ36" s="139"/>
      <c r="NRA36" s="139"/>
      <c r="NRB36" s="139"/>
      <c r="NRC36" s="139"/>
      <c r="NRD36" s="139"/>
      <c r="NRE36" s="139"/>
      <c r="NRF36" s="139"/>
      <c r="NRG36" s="139"/>
      <c r="NRH36" s="139"/>
      <c r="NRI36" s="139"/>
      <c r="NRJ36" s="139"/>
      <c r="NRK36" s="139"/>
      <c r="NRL36" s="139"/>
      <c r="NRM36" s="139"/>
      <c r="NRN36" s="139"/>
      <c r="NRO36" s="139"/>
      <c r="NRP36" s="139"/>
      <c r="NRQ36" s="139"/>
      <c r="NRR36" s="139"/>
      <c r="NRS36" s="139"/>
      <c r="NRT36" s="139"/>
      <c r="NRU36" s="139"/>
      <c r="NRV36" s="139"/>
      <c r="NRW36" s="139"/>
      <c r="NRX36" s="139"/>
      <c r="NRY36" s="139"/>
      <c r="NRZ36" s="139"/>
      <c r="NSA36" s="139"/>
      <c r="NSB36" s="139"/>
      <c r="NSC36" s="139"/>
      <c r="NSD36" s="139"/>
      <c r="NSE36" s="139"/>
      <c r="NSF36" s="139"/>
      <c r="NSG36" s="139"/>
      <c r="NSH36" s="139"/>
      <c r="NSI36" s="139"/>
      <c r="NSJ36" s="139"/>
      <c r="NSK36" s="139"/>
      <c r="NSL36" s="139"/>
      <c r="NSM36" s="139"/>
      <c r="NSN36" s="139"/>
      <c r="NSO36" s="139"/>
      <c r="NSP36" s="139"/>
      <c r="NSQ36" s="139"/>
      <c r="NSR36" s="139"/>
      <c r="NSS36" s="139"/>
      <c r="NST36" s="139"/>
      <c r="NSU36" s="139"/>
      <c r="NSV36" s="139"/>
      <c r="NSW36" s="139"/>
      <c r="NSX36" s="139"/>
      <c r="NSY36" s="139"/>
      <c r="NSZ36" s="139"/>
      <c r="NTA36" s="139"/>
      <c r="NTB36" s="139"/>
      <c r="NTC36" s="139"/>
      <c r="NTD36" s="139"/>
      <c r="NTE36" s="139"/>
      <c r="NTF36" s="139"/>
      <c r="NTG36" s="139"/>
      <c r="NTH36" s="139"/>
      <c r="NTI36" s="139"/>
      <c r="NTJ36" s="139"/>
      <c r="NTK36" s="139"/>
      <c r="NTL36" s="139"/>
      <c r="NTM36" s="139"/>
      <c r="NTN36" s="139"/>
      <c r="NTO36" s="139"/>
      <c r="NTP36" s="139"/>
      <c r="NTQ36" s="139"/>
      <c r="NTR36" s="139"/>
      <c r="NTS36" s="139"/>
      <c r="NTT36" s="139"/>
      <c r="NTU36" s="139"/>
      <c r="NTV36" s="139"/>
      <c r="NTW36" s="139"/>
      <c r="NTX36" s="139"/>
      <c r="NTY36" s="139"/>
      <c r="NTZ36" s="139"/>
      <c r="NUA36" s="139"/>
      <c r="NUB36" s="139"/>
      <c r="NUC36" s="139"/>
      <c r="NUD36" s="139"/>
      <c r="NUE36" s="139"/>
      <c r="NUF36" s="139"/>
      <c r="NUG36" s="139"/>
      <c r="NUH36" s="139"/>
      <c r="NUI36" s="139"/>
      <c r="NUJ36" s="139"/>
      <c r="NUK36" s="139"/>
      <c r="NUL36" s="139"/>
      <c r="NUM36" s="139"/>
      <c r="NUN36" s="139"/>
      <c r="NUO36" s="139"/>
      <c r="NUP36" s="139"/>
      <c r="NUQ36" s="139"/>
      <c r="NUR36" s="139"/>
      <c r="NUS36" s="139"/>
      <c r="NUT36" s="139"/>
      <c r="NUU36" s="139"/>
      <c r="NUV36" s="139"/>
      <c r="NUW36" s="139"/>
      <c r="NUX36" s="139"/>
      <c r="NUY36" s="139"/>
      <c r="NUZ36" s="139"/>
      <c r="NVA36" s="139"/>
      <c r="NVB36" s="139"/>
      <c r="NVC36" s="139"/>
      <c r="NVD36" s="139"/>
      <c r="NVE36" s="139"/>
      <c r="NVF36" s="139"/>
      <c r="NVG36" s="139"/>
      <c r="NVH36" s="139"/>
      <c r="NVI36" s="139"/>
      <c r="NVJ36" s="139"/>
      <c r="NVK36" s="139"/>
      <c r="NVL36" s="139"/>
      <c r="NVM36" s="139"/>
      <c r="NVN36" s="139"/>
      <c r="NVO36" s="139"/>
      <c r="NVP36" s="139"/>
      <c r="NVQ36" s="139"/>
      <c r="NVR36" s="139"/>
      <c r="NVS36" s="139"/>
      <c r="NVT36" s="139"/>
      <c r="NVU36" s="139"/>
      <c r="NVV36" s="139"/>
      <c r="NVW36" s="139"/>
      <c r="NVX36" s="139"/>
      <c r="NVY36" s="139"/>
      <c r="NVZ36" s="139"/>
      <c r="NWA36" s="139"/>
      <c r="NWB36" s="139"/>
      <c r="NWC36" s="139"/>
      <c r="NWD36" s="139"/>
      <c r="NWE36" s="139"/>
      <c r="NWF36" s="139"/>
      <c r="NWG36" s="139"/>
      <c r="NWH36" s="139"/>
      <c r="NWI36" s="139"/>
      <c r="NWJ36" s="139"/>
      <c r="NWK36" s="139"/>
      <c r="NWL36" s="139"/>
      <c r="NWM36" s="139"/>
      <c r="NWN36" s="139"/>
      <c r="NWO36" s="139"/>
      <c r="NWP36" s="139"/>
      <c r="NWQ36" s="139"/>
      <c r="NWR36" s="139"/>
      <c r="NWS36" s="139"/>
      <c r="NWT36" s="139"/>
      <c r="NWU36" s="139"/>
      <c r="NWV36" s="139"/>
      <c r="NWW36" s="139"/>
      <c r="NWX36" s="139"/>
      <c r="NWY36" s="139"/>
      <c r="NWZ36" s="139"/>
      <c r="NXA36" s="139"/>
      <c r="NXB36" s="139"/>
      <c r="NXC36" s="139"/>
      <c r="NXD36" s="139"/>
      <c r="NXE36" s="139"/>
      <c r="NXF36" s="139"/>
      <c r="NXG36" s="139"/>
      <c r="NXH36" s="139"/>
      <c r="NXI36" s="139"/>
      <c r="NXJ36" s="139"/>
      <c r="NXK36" s="139"/>
      <c r="NXL36" s="139"/>
      <c r="NXM36" s="139"/>
      <c r="NXN36" s="139"/>
      <c r="NXO36" s="139"/>
      <c r="NXP36" s="139"/>
      <c r="NXQ36" s="139"/>
      <c r="NXR36" s="139"/>
      <c r="NXS36" s="139"/>
      <c r="NXT36" s="139"/>
      <c r="NXU36" s="139"/>
      <c r="NXV36" s="139"/>
      <c r="NXW36" s="139"/>
      <c r="NXX36" s="139"/>
      <c r="NXY36" s="139"/>
      <c r="NXZ36" s="139"/>
      <c r="NYA36" s="139"/>
      <c r="NYB36" s="139"/>
      <c r="NYC36" s="139"/>
      <c r="NYD36" s="139"/>
      <c r="NYE36" s="139"/>
      <c r="NYF36" s="139"/>
      <c r="NYG36" s="139"/>
      <c r="NYH36" s="139"/>
      <c r="NYI36" s="139"/>
      <c r="NYJ36" s="139"/>
      <c r="NYK36" s="139"/>
      <c r="NYL36" s="139"/>
      <c r="NYM36" s="139"/>
      <c r="NYN36" s="139"/>
      <c r="NYO36" s="139"/>
      <c r="NYP36" s="139"/>
      <c r="NYQ36" s="139"/>
      <c r="NYR36" s="139"/>
      <c r="NYS36" s="139"/>
      <c r="NYT36" s="139"/>
      <c r="NYU36" s="139"/>
      <c r="NYV36" s="139"/>
      <c r="NYW36" s="139"/>
      <c r="NYX36" s="139"/>
      <c r="NYY36" s="139"/>
      <c r="NYZ36" s="139"/>
      <c r="NZA36" s="139"/>
      <c r="NZB36" s="139"/>
      <c r="NZC36" s="139"/>
      <c r="NZD36" s="139"/>
      <c r="NZE36" s="139"/>
      <c r="NZF36" s="139"/>
      <c r="NZG36" s="139"/>
      <c r="NZH36" s="139"/>
      <c r="NZI36" s="139"/>
      <c r="NZJ36" s="139"/>
      <c r="NZK36" s="139"/>
      <c r="NZL36" s="139"/>
      <c r="NZM36" s="139"/>
      <c r="NZN36" s="139"/>
      <c r="NZO36" s="139"/>
      <c r="NZP36" s="139"/>
      <c r="NZQ36" s="139"/>
      <c r="NZR36" s="139"/>
      <c r="NZS36" s="139"/>
      <c r="NZT36" s="139"/>
      <c r="NZU36" s="139"/>
      <c r="NZV36" s="139"/>
      <c r="NZW36" s="139"/>
      <c r="NZX36" s="139"/>
      <c r="NZY36" s="139"/>
      <c r="NZZ36" s="139"/>
      <c r="OAA36" s="139"/>
      <c r="OAB36" s="139"/>
      <c r="OAC36" s="139"/>
      <c r="OAD36" s="139"/>
      <c r="OAE36" s="139"/>
      <c r="OAF36" s="139"/>
      <c r="OAG36" s="139"/>
      <c r="OAH36" s="139"/>
      <c r="OAI36" s="139"/>
      <c r="OAJ36" s="139"/>
      <c r="OAK36" s="139"/>
      <c r="OAL36" s="139"/>
      <c r="OAM36" s="139"/>
      <c r="OAN36" s="139"/>
      <c r="OAO36" s="139"/>
      <c r="OAP36" s="139"/>
      <c r="OAQ36" s="139"/>
      <c r="OAR36" s="139"/>
      <c r="OAS36" s="139"/>
      <c r="OAT36" s="139"/>
      <c r="OAU36" s="139"/>
      <c r="OAV36" s="139"/>
      <c r="OAW36" s="139"/>
      <c r="OAX36" s="139"/>
      <c r="OAY36" s="139"/>
      <c r="OAZ36" s="139"/>
      <c r="OBA36" s="139"/>
      <c r="OBB36" s="139"/>
      <c r="OBC36" s="139"/>
      <c r="OBD36" s="139"/>
      <c r="OBE36" s="139"/>
      <c r="OBF36" s="139"/>
      <c r="OBG36" s="139"/>
      <c r="OBH36" s="139"/>
      <c r="OBI36" s="139"/>
      <c r="OBJ36" s="139"/>
      <c r="OBK36" s="139"/>
      <c r="OBL36" s="139"/>
      <c r="OBM36" s="139"/>
      <c r="OBN36" s="139"/>
      <c r="OBO36" s="139"/>
      <c r="OBP36" s="139"/>
      <c r="OBQ36" s="139"/>
      <c r="OBR36" s="139"/>
      <c r="OBS36" s="139"/>
      <c r="OBT36" s="139"/>
      <c r="OBU36" s="139"/>
      <c r="OBV36" s="139"/>
      <c r="OBW36" s="139"/>
      <c r="OBX36" s="139"/>
      <c r="OBY36" s="139"/>
      <c r="OBZ36" s="139"/>
      <c r="OCA36" s="139"/>
      <c r="OCB36" s="139"/>
      <c r="OCC36" s="139"/>
      <c r="OCD36" s="139"/>
      <c r="OCE36" s="139"/>
      <c r="OCF36" s="139"/>
      <c r="OCG36" s="139"/>
      <c r="OCH36" s="139"/>
      <c r="OCI36" s="139"/>
      <c r="OCJ36" s="139"/>
      <c r="OCK36" s="139"/>
      <c r="OCL36" s="139"/>
      <c r="OCM36" s="139"/>
      <c r="OCN36" s="139"/>
      <c r="OCO36" s="139"/>
      <c r="OCP36" s="139"/>
      <c r="OCQ36" s="139"/>
      <c r="OCR36" s="139"/>
      <c r="OCS36" s="139"/>
      <c r="OCT36" s="139"/>
      <c r="OCU36" s="139"/>
      <c r="OCV36" s="139"/>
      <c r="OCW36" s="139"/>
      <c r="OCX36" s="139"/>
      <c r="OCY36" s="139"/>
      <c r="OCZ36" s="139"/>
      <c r="ODA36" s="139"/>
      <c r="ODB36" s="139"/>
      <c r="ODC36" s="139"/>
      <c r="ODD36" s="139"/>
      <c r="ODE36" s="139"/>
      <c r="ODF36" s="139"/>
      <c r="ODG36" s="139"/>
      <c r="ODH36" s="139"/>
      <c r="ODI36" s="139"/>
      <c r="ODJ36" s="139"/>
      <c r="ODK36" s="139"/>
      <c r="ODL36" s="139"/>
      <c r="ODM36" s="139"/>
      <c r="ODN36" s="139"/>
      <c r="ODO36" s="139"/>
      <c r="ODP36" s="139"/>
      <c r="ODQ36" s="139"/>
      <c r="ODR36" s="139"/>
      <c r="ODS36" s="139"/>
      <c r="ODT36" s="139"/>
      <c r="ODU36" s="139"/>
      <c r="ODV36" s="139"/>
      <c r="ODW36" s="139"/>
      <c r="ODX36" s="139"/>
      <c r="ODY36" s="139"/>
      <c r="ODZ36" s="139"/>
      <c r="OEA36" s="139"/>
      <c r="OEB36" s="139"/>
      <c r="OEC36" s="139"/>
      <c r="OED36" s="139"/>
      <c r="OEE36" s="139"/>
      <c r="OEF36" s="139"/>
      <c r="OEG36" s="139"/>
      <c r="OEH36" s="139"/>
      <c r="OEI36" s="139"/>
      <c r="OEJ36" s="139"/>
      <c r="OEK36" s="139"/>
      <c r="OEL36" s="139"/>
      <c r="OEM36" s="139"/>
      <c r="OEN36" s="139"/>
      <c r="OEO36" s="139"/>
      <c r="OEP36" s="139"/>
      <c r="OEQ36" s="139"/>
      <c r="OER36" s="139"/>
      <c r="OES36" s="139"/>
      <c r="OET36" s="139"/>
      <c r="OEU36" s="139"/>
      <c r="OEV36" s="139"/>
      <c r="OEW36" s="139"/>
      <c r="OEX36" s="139"/>
      <c r="OEY36" s="139"/>
      <c r="OEZ36" s="139"/>
      <c r="OFA36" s="139"/>
      <c r="OFB36" s="139"/>
      <c r="OFC36" s="139"/>
      <c r="OFD36" s="139"/>
      <c r="OFE36" s="139"/>
      <c r="OFF36" s="139"/>
      <c r="OFG36" s="139"/>
      <c r="OFH36" s="139"/>
      <c r="OFI36" s="139"/>
      <c r="OFJ36" s="139"/>
      <c r="OFK36" s="139"/>
      <c r="OFL36" s="139"/>
      <c r="OFM36" s="139"/>
      <c r="OFN36" s="139"/>
      <c r="OFO36" s="139"/>
      <c r="OFP36" s="139"/>
      <c r="OFQ36" s="139"/>
      <c r="OFR36" s="139"/>
      <c r="OFS36" s="139"/>
      <c r="OFT36" s="139"/>
      <c r="OFU36" s="139"/>
      <c r="OFV36" s="139"/>
      <c r="OFW36" s="139"/>
      <c r="OFX36" s="139"/>
      <c r="OFY36" s="139"/>
      <c r="OFZ36" s="139"/>
      <c r="OGA36" s="139"/>
      <c r="OGB36" s="139"/>
      <c r="OGC36" s="139"/>
      <c r="OGD36" s="139"/>
      <c r="OGE36" s="139"/>
      <c r="OGF36" s="139"/>
      <c r="OGG36" s="139"/>
      <c r="OGH36" s="139"/>
      <c r="OGI36" s="139"/>
      <c r="OGJ36" s="139"/>
      <c r="OGK36" s="139"/>
      <c r="OGL36" s="139"/>
      <c r="OGM36" s="139"/>
      <c r="OGN36" s="139"/>
      <c r="OGO36" s="139"/>
      <c r="OGP36" s="139"/>
      <c r="OGQ36" s="139"/>
      <c r="OGR36" s="139"/>
      <c r="OGS36" s="139"/>
      <c r="OGT36" s="139"/>
      <c r="OGU36" s="139"/>
      <c r="OGV36" s="139"/>
      <c r="OGW36" s="139"/>
      <c r="OGX36" s="139"/>
      <c r="OGY36" s="139"/>
      <c r="OGZ36" s="139"/>
      <c r="OHA36" s="139"/>
      <c r="OHB36" s="139"/>
      <c r="OHC36" s="139"/>
      <c r="OHD36" s="139"/>
      <c r="OHE36" s="139"/>
      <c r="OHF36" s="139"/>
      <c r="OHG36" s="139"/>
      <c r="OHH36" s="139"/>
      <c r="OHI36" s="139"/>
      <c r="OHJ36" s="139"/>
      <c r="OHK36" s="139"/>
      <c r="OHL36" s="139"/>
      <c r="OHM36" s="139"/>
      <c r="OHN36" s="139"/>
      <c r="OHO36" s="139"/>
      <c r="OHP36" s="139"/>
      <c r="OHQ36" s="139"/>
      <c r="OHR36" s="139"/>
      <c r="OHS36" s="139"/>
      <c r="OHT36" s="139"/>
      <c r="OHU36" s="139"/>
      <c r="OHV36" s="139"/>
      <c r="OHW36" s="139"/>
      <c r="OHX36" s="139"/>
      <c r="OHY36" s="139"/>
      <c r="OHZ36" s="139"/>
      <c r="OIA36" s="139"/>
      <c r="OIB36" s="139"/>
      <c r="OIC36" s="139"/>
      <c r="OID36" s="139"/>
      <c r="OIE36" s="139"/>
      <c r="OIF36" s="139"/>
      <c r="OIG36" s="139"/>
      <c r="OIH36" s="139"/>
      <c r="OII36" s="139"/>
      <c r="OIJ36" s="139"/>
      <c r="OIK36" s="139"/>
      <c r="OIL36" s="139"/>
      <c r="OIM36" s="139"/>
      <c r="OIN36" s="139"/>
      <c r="OIO36" s="139"/>
      <c r="OIP36" s="139"/>
      <c r="OIQ36" s="139"/>
      <c r="OIR36" s="139"/>
      <c r="OIS36" s="139"/>
      <c r="OIT36" s="139"/>
      <c r="OIU36" s="139"/>
      <c r="OIV36" s="139"/>
      <c r="OIW36" s="139"/>
      <c r="OIX36" s="139"/>
      <c r="OIY36" s="139"/>
      <c r="OIZ36" s="139"/>
      <c r="OJA36" s="139"/>
      <c r="OJB36" s="139"/>
      <c r="OJC36" s="139"/>
      <c r="OJD36" s="139"/>
      <c r="OJE36" s="139"/>
      <c r="OJF36" s="139"/>
      <c r="OJG36" s="139"/>
      <c r="OJH36" s="139"/>
      <c r="OJI36" s="139"/>
      <c r="OJJ36" s="139"/>
      <c r="OJK36" s="139"/>
      <c r="OJL36" s="139"/>
      <c r="OJM36" s="139"/>
      <c r="OJN36" s="139"/>
      <c r="OJO36" s="139"/>
      <c r="OJP36" s="139"/>
      <c r="OJQ36" s="139"/>
      <c r="OJR36" s="139"/>
      <c r="OJS36" s="139"/>
      <c r="OJT36" s="139"/>
      <c r="OJU36" s="139"/>
      <c r="OJV36" s="139"/>
      <c r="OJW36" s="139"/>
      <c r="OJX36" s="139"/>
      <c r="OJY36" s="139"/>
      <c r="OJZ36" s="139"/>
      <c r="OKA36" s="139"/>
      <c r="OKB36" s="139"/>
      <c r="OKC36" s="139"/>
      <c r="OKD36" s="139"/>
      <c r="OKE36" s="139"/>
      <c r="OKF36" s="139"/>
      <c r="OKG36" s="139"/>
      <c r="OKH36" s="139"/>
      <c r="OKI36" s="139"/>
      <c r="OKJ36" s="139"/>
      <c r="OKK36" s="139"/>
      <c r="OKL36" s="139"/>
      <c r="OKM36" s="139"/>
      <c r="OKN36" s="139"/>
      <c r="OKO36" s="139"/>
      <c r="OKP36" s="139"/>
      <c r="OKQ36" s="139"/>
      <c r="OKR36" s="139"/>
      <c r="OKS36" s="139"/>
      <c r="OKT36" s="139"/>
      <c r="OKU36" s="139"/>
      <c r="OKV36" s="139"/>
      <c r="OKW36" s="139"/>
      <c r="OKX36" s="139"/>
      <c r="OKY36" s="139"/>
      <c r="OKZ36" s="139"/>
      <c r="OLA36" s="139"/>
      <c r="OLB36" s="139"/>
      <c r="OLC36" s="139"/>
      <c r="OLD36" s="139"/>
      <c r="OLE36" s="139"/>
      <c r="OLF36" s="139"/>
      <c r="OLG36" s="139"/>
      <c r="OLH36" s="139"/>
      <c r="OLI36" s="139"/>
      <c r="OLJ36" s="139"/>
      <c r="OLK36" s="139"/>
      <c r="OLL36" s="139"/>
      <c r="OLM36" s="139"/>
      <c r="OLN36" s="139"/>
      <c r="OLO36" s="139"/>
      <c r="OLP36" s="139"/>
      <c r="OLQ36" s="139"/>
      <c r="OLR36" s="139"/>
      <c r="OLS36" s="139"/>
      <c r="OLT36" s="139"/>
      <c r="OLU36" s="139"/>
      <c r="OLV36" s="139"/>
      <c r="OLW36" s="139"/>
      <c r="OLX36" s="139"/>
      <c r="OLY36" s="139"/>
      <c r="OLZ36" s="139"/>
      <c r="OMA36" s="139"/>
      <c r="OMB36" s="139"/>
      <c r="OMC36" s="139"/>
      <c r="OMD36" s="139"/>
      <c r="OME36" s="139"/>
      <c r="OMF36" s="139"/>
      <c r="OMG36" s="139"/>
      <c r="OMH36" s="139"/>
      <c r="OMI36" s="139"/>
      <c r="OMJ36" s="139"/>
      <c r="OMK36" s="139"/>
      <c r="OML36" s="139"/>
      <c r="OMM36" s="139"/>
      <c r="OMN36" s="139"/>
      <c r="OMO36" s="139"/>
      <c r="OMP36" s="139"/>
      <c r="OMQ36" s="139"/>
      <c r="OMR36" s="139"/>
      <c r="OMS36" s="139"/>
      <c r="OMT36" s="139"/>
      <c r="OMU36" s="139"/>
      <c r="OMV36" s="139"/>
      <c r="OMW36" s="139"/>
      <c r="OMX36" s="139"/>
      <c r="OMY36" s="139"/>
      <c r="OMZ36" s="139"/>
      <c r="ONA36" s="139"/>
      <c r="ONB36" s="139"/>
      <c r="ONC36" s="139"/>
      <c r="OND36" s="139"/>
      <c r="ONE36" s="139"/>
      <c r="ONF36" s="139"/>
      <c r="ONG36" s="139"/>
      <c r="ONH36" s="139"/>
      <c r="ONI36" s="139"/>
      <c r="ONJ36" s="139"/>
      <c r="ONK36" s="139"/>
      <c r="ONL36" s="139"/>
      <c r="ONM36" s="139"/>
      <c r="ONN36" s="139"/>
      <c r="ONO36" s="139"/>
      <c r="ONP36" s="139"/>
      <c r="ONQ36" s="139"/>
      <c r="ONR36" s="139"/>
      <c r="ONS36" s="139"/>
      <c r="ONT36" s="139"/>
      <c r="ONU36" s="139"/>
      <c r="ONV36" s="139"/>
      <c r="ONW36" s="139"/>
      <c r="ONX36" s="139"/>
      <c r="ONY36" s="139"/>
      <c r="ONZ36" s="139"/>
      <c r="OOA36" s="139"/>
      <c r="OOB36" s="139"/>
      <c r="OOC36" s="139"/>
      <c r="OOD36" s="139"/>
      <c r="OOE36" s="139"/>
      <c r="OOF36" s="139"/>
      <c r="OOG36" s="139"/>
      <c r="OOH36" s="139"/>
      <c r="OOI36" s="139"/>
      <c r="OOJ36" s="139"/>
      <c r="OOK36" s="139"/>
      <c r="OOL36" s="139"/>
      <c r="OOM36" s="139"/>
      <c r="OON36" s="139"/>
      <c r="OOO36" s="139"/>
      <c r="OOP36" s="139"/>
      <c r="OOQ36" s="139"/>
      <c r="OOR36" s="139"/>
      <c r="OOS36" s="139"/>
      <c r="OOT36" s="139"/>
      <c r="OOU36" s="139"/>
      <c r="OOV36" s="139"/>
      <c r="OOW36" s="139"/>
      <c r="OOX36" s="139"/>
      <c r="OOY36" s="139"/>
      <c r="OOZ36" s="139"/>
      <c r="OPA36" s="139"/>
      <c r="OPB36" s="139"/>
      <c r="OPC36" s="139"/>
      <c r="OPD36" s="139"/>
      <c r="OPE36" s="139"/>
      <c r="OPF36" s="139"/>
      <c r="OPG36" s="139"/>
      <c r="OPH36" s="139"/>
      <c r="OPI36" s="139"/>
      <c r="OPJ36" s="139"/>
      <c r="OPK36" s="139"/>
      <c r="OPL36" s="139"/>
      <c r="OPM36" s="139"/>
      <c r="OPN36" s="139"/>
      <c r="OPO36" s="139"/>
      <c r="OPP36" s="139"/>
      <c r="OPQ36" s="139"/>
      <c r="OPR36" s="139"/>
      <c r="OPS36" s="139"/>
      <c r="OPT36" s="139"/>
      <c r="OPU36" s="139"/>
      <c r="OPV36" s="139"/>
      <c r="OPW36" s="139"/>
      <c r="OPX36" s="139"/>
      <c r="OPY36" s="139"/>
      <c r="OPZ36" s="139"/>
      <c r="OQA36" s="139"/>
      <c r="OQB36" s="139"/>
      <c r="OQC36" s="139"/>
      <c r="OQD36" s="139"/>
      <c r="OQE36" s="139"/>
      <c r="OQF36" s="139"/>
      <c r="OQG36" s="139"/>
      <c r="OQH36" s="139"/>
      <c r="OQI36" s="139"/>
      <c r="OQJ36" s="139"/>
      <c r="OQK36" s="139"/>
      <c r="OQL36" s="139"/>
      <c r="OQM36" s="139"/>
      <c r="OQN36" s="139"/>
      <c r="OQO36" s="139"/>
      <c r="OQP36" s="139"/>
      <c r="OQQ36" s="139"/>
      <c r="OQR36" s="139"/>
      <c r="OQS36" s="139"/>
      <c r="OQT36" s="139"/>
      <c r="OQU36" s="139"/>
      <c r="OQV36" s="139"/>
      <c r="OQW36" s="139"/>
      <c r="OQX36" s="139"/>
      <c r="OQY36" s="139"/>
      <c r="OQZ36" s="139"/>
      <c r="ORA36" s="139"/>
      <c r="ORB36" s="139"/>
      <c r="ORC36" s="139"/>
      <c r="ORD36" s="139"/>
      <c r="ORE36" s="139"/>
      <c r="ORF36" s="139"/>
      <c r="ORG36" s="139"/>
      <c r="ORH36" s="139"/>
      <c r="ORI36" s="139"/>
      <c r="ORJ36" s="139"/>
      <c r="ORK36" s="139"/>
      <c r="ORL36" s="139"/>
      <c r="ORM36" s="139"/>
      <c r="ORN36" s="139"/>
      <c r="ORO36" s="139"/>
      <c r="ORP36" s="139"/>
      <c r="ORQ36" s="139"/>
      <c r="ORR36" s="139"/>
      <c r="ORS36" s="139"/>
      <c r="ORT36" s="139"/>
      <c r="ORU36" s="139"/>
      <c r="ORV36" s="139"/>
      <c r="ORW36" s="139"/>
      <c r="ORX36" s="139"/>
      <c r="ORY36" s="139"/>
      <c r="ORZ36" s="139"/>
      <c r="OSA36" s="139"/>
      <c r="OSB36" s="139"/>
      <c r="OSC36" s="139"/>
      <c r="OSD36" s="139"/>
      <c r="OSE36" s="139"/>
      <c r="OSF36" s="139"/>
      <c r="OSG36" s="139"/>
      <c r="OSH36" s="139"/>
      <c r="OSI36" s="139"/>
      <c r="OSJ36" s="139"/>
      <c r="OSK36" s="139"/>
      <c r="OSL36" s="139"/>
      <c r="OSM36" s="139"/>
      <c r="OSN36" s="139"/>
      <c r="OSO36" s="139"/>
      <c r="OSP36" s="139"/>
      <c r="OSQ36" s="139"/>
      <c r="OSR36" s="139"/>
      <c r="OSS36" s="139"/>
      <c r="OST36" s="139"/>
      <c r="OSU36" s="139"/>
      <c r="OSV36" s="139"/>
      <c r="OSW36" s="139"/>
      <c r="OSX36" s="139"/>
      <c r="OSY36" s="139"/>
      <c r="OSZ36" s="139"/>
      <c r="OTA36" s="139"/>
      <c r="OTB36" s="139"/>
      <c r="OTC36" s="139"/>
      <c r="OTD36" s="139"/>
      <c r="OTE36" s="139"/>
      <c r="OTF36" s="139"/>
      <c r="OTG36" s="139"/>
      <c r="OTH36" s="139"/>
      <c r="OTI36" s="139"/>
      <c r="OTJ36" s="139"/>
      <c r="OTK36" s="139"/>
      <c r="OTL36" s="139"/>
      <c r="OTM36" s="139"/>
      <c r="OTN36" s="139"/>
      <c r="OTO36" s="139"/>
      <c r="OTP36" s="139"/>
      <c r="OTQ36" s="139"/>
      <c r="OTR36" s="139"/>
      <c r="OTS36" s="139"/>
      <c r="OTT36" s="139"/>
      <c r="OTU36" s="139"/>
      <c r="OTV36" s="139"/>
      <c r="OTW36" s="139"/>
      <c r="OTX36" s="139"/>
      <c r="OTY36" s="139"/>
      <c r="OTZ36" s="139"/>
      <c r="OUA36" s="139"/>
      <c r="OUB36" s="139"/>
      <c r="OUC36" s="139"/>
      <c r="OUD36" s="139"/>
      <c r="OUE36" s="139"/>
      <c r="OUF36" s="139"/>
      <c r="OUG36" s="139"/>
      <c r="OUH36" s="139"/>
      <c r="OUI36" s="139"/>
      <c r="OUJ36" s="139"/>
      <c r="OUK36" s="139"/>
      <c r="OUL36" s="139"/>
      <c r="OUM36" s="139"/>
      <c r="OUN36" s="139"/>
      <c r="OUO36" s="139"/>
      <c r="OUP36" s="139"/>
      <c r="OUQ36" s="139"/>
      <c r="OUR36" s="139"/>
      <c r="OUS36" s="139"/>
      <c r="OUT36" s="139"/>
      <c r="OUU36" s="139"/>
      <c r="OUV36" s="139"/>
      <c r="OUW36" s="139"/>
      <c r="OUX36" s="139"/>
      <c r="OUY36" s="139"/>
      <c r="OUZ36" s="139"/>
      <c r="OVA36" s="139"/>
      <c r="OVB36" s="139"/>
      <c r="OVC36" s="139"/>
      <c r="OVD36" s="139"/>
      <c r="OVE36" s="139"/>
      <c r="OVF36" s="139"/>
      <c r="OVG36" s="139"/>
      <c r="OVH36" s="139"/>
      <c r="OVI36" s="139"/>
      <c r="OVJ36" s="139"/>
      <c r="OVK36" s="139"/>
      <c r="OVL36" s="139"/>
      <c r="OVM36" s="139"/>
      <c r="OVN36" s="139"/>
      <c r="OVO36" s="139"/>
      <c r="OVP36" s="139"/>
      <c r="OVQ36" s="139"/>
      <c r="OVR36" s="139"/>
      <c r="OVS36" s="139"/>
      <c r="OVT36" s="139"/>
      <c r="OVU36" s="139"/>
      <c r="OVV36" s="139"/>
      <c r="OVW36" s="139"/>
      <c r="OVX36" s="139"/>
      <c r="OVY36" s="139"/>
      <c r="OVZ36" s="139"/>
      <c r="OWA36" s="139"/>
      <c r="OWB36" s="139"/>
      <c r="OWC36" s="139"/>
      <c r="OWD36" s="139"/>
      <c r="OWE36" s="139"/>
      <c r="OWF36" s="139"/>
      <c r="OWG36" s="139"/>
      <c r="OWH36" s="139"/>
      <c r="OWI36" s="139"/>
      <c r="OWJ36" s="139"/>
      <c r="OWK36" s="139"/>
      <c r="OWL36" s="139"/>
      <c r="OWM36" s="139"/>
      <c r="OWN36" s="139"/>
      <c r="OWO36" s="139"/>
      <c r="OWP36" s="139"/>
      <c r="OWQ36" s="139"/>
      <c r="OWR36" s="139"/>
      <c r="OWS36" s="139"/>
      <c r="OWT36" s="139"/>
      <c r="OWU36" s="139"/>
      <c r="OWV36" s="139"/>
      <c r="OWW36" s="139"/>
      <c r="OWX36" s="139"/>
      <c r="OWY36" s="139"/>
      <c r="OWZ36" s="139"/>
      <c r="OXA36" s="139"/>
      <c r="OXB36" s="139"/>
      <c r="OXC36" s="139"/>
      <c r="OXD36" s="139"/>
      <c r="OXE36" s="139"/>
      <c r="OXF36" s="139"/>
      <c r="OXG36" s="139"/>
      <c r="OXH36" s="139"/>
      <c r="OXI36" s="139"/>
      <c r="OXJ36" s="139"/>
      <c r="OXK36" s="139"/>
      <c r="OXL36" s="139"/>
      <c r="OXM36" s="139"/>
      <c r="OXN36" s="139"/>
      <c r="OXO36" s="139"/>
      <c r="OXP36" s="139"/>
      <c r="OXQ36" s="139"/>
      <c r="OXR36" s="139"/>
      <c r="OXS36" s="139"/>
      <c r="OXT36" s="139"/>
      <c r="OXU36" s="139"/>
      <c r="OXV36" s="139"/>
      <c r="OXW36" s="139"/>
      <c r="OXX36" s="139"/>
      <c r="OXY36" s="139"/>
      <c r="OXZ36" s="139"/>
      <c r="OYA36" s="139"/>
      <c r="OYB36" s="139"/>
      <c r="OYC36" s="139"/>
      <c r="OYD36" s="139"/>
      <c r="OYE36" s="139"/>
      <c r="OYF36" s="139"/>
      <c r="OYG36" s="139"/>
      <c r="OYH36" s="139"/>
      <c r="OYI36" s="139"/>
      <c r="OYJ36" s="139"/>
      <c r="OYK36" s="139"/>
      <c r="OYL36" s="139"/>
      <c r="OYM36" s="139"/>
      <c r="OYN36" s="139"/>
      <c r="OYO36" s="139"/>
      <c r="OYP36" s="139"/>
      <c r="OYQ36" s="139"/>
      <c r="OYR36" s="139"/>
      <c r="OYS36" s="139"/>
      <c r="OYT36" s="139"/>
      <c r="OYU36" s="139"/>
      <c r="OYV36" s="139"/>
      <c r="OYW36" s="139"/>
      <c r="OYX36" s="139"/>
      <c r="OYY36" s="139"/>
      <c r="OYZ36" s="139"/>
      <c r="OZA36" s="139"/>
      <c r="OZB36" s="139"/>
      <c r="OZC36" s="139"/>
      <c r="OZD36" s="139"/>
      <c r="OZE36" s="139"/>
      <c r="OZF36" s="139"/>
      <c r="OZG36" s="139"/>
      <c r="OZH36" s="139"/>
      <c r="OZI36" s="139"/>
      <c r="OZJ36" s="139"/>
      <c r="OZK36" s="139"/>
      <c r="OZL36" s="139"/>
      <c r="OZM36" s="139"/>
      <c r="OZN36" s="139"/>
      <c r="OZO36" s="139"/>
      <c r="OZP36" s="139"/>
      <c r="OZQ36" s="139"/>
      <c r="OZR36" s="139"/>
      <c r="OZS36" s="139"/>
      <c r="OZT36" s="139"/>
      <c r="OZU36" s="139"/>
      <c r="OZV36" s="139"/>
      <c r="OZW36" s="139"/>
      <c r="OZX36" s="139"/>
      <c r="OZY36" s="139"/>
      <c r="OZZ36" s="139"/>
      <c r="PAA36" s="139"/>
      <c r="PAB36" s="139"/>
      <c r="PAC36" s="139"/>
      <c r="PAD36" s="139"/>
      <c r="PAE36" s="139"/>
      <c r="PAF36" s="139"/>
      <c r="PAG36" s="139"/>
      <c r="PAH36" s="139"/>
      <c r="PAI36" s="139"/>
      <c r="PAJ36" s="139"/>
      <c r="PAK36" s="139"/>
      <c r="PAL36" s="139"/>
      <c r="PAM36" s="139"/>
      <c r="PAN36" s="139"/>
      <c r="PAO36" s="139"/>
      <c r="PAP36" s="139"/>
      <c r="PAQ36" s="139"/>
      <c r="PAR36" s="139"/>
      <c r="PAS36" s="139"/>
      <c r="PAT36" s="139"/>
      <c r="PAU36" s="139"/>
      <c r="PAV36" s="139"/>
      <c r="PAW36" s="139"/>
      <c r="PAX36" s="139"/>
      <c r="PAY36" s="139"/>
      <c r="PAZ36" s="139"/>
      <c r="PBA36" s="139"/>
      <c r="PBB36" s="139"/>
      <c r="PBC36" s="139"/>
      <c r="PBD36" s="139"/>
      <c r="PBE36" s="139"/>
      <c r="PBF36" s="139"/>
      <c r="PBG36" s="139"/>
      <c r="PBH36" s="139"/>
      <c r="PBI36" s="139"/>
      <c r="PBJ36" s="139"/>
      <c r="PBK36" s="139"/>
      <c r="PBL36" s="139"/>
      <c r="PBM36" s="139"/>
      <c r="PBN36" s="139"/>
      <c r="PBO36" s="139"/>
      <c r="PBP36" s="139"/>
      <c r="PBQ36" s="139"/>
      <c r="PBR36" s="139"/>
      <c r="PBS36" s="139"/>
      <c r="PBT36" s="139"/>
      <c r="PBU36" s="139"/>
      <c r="PBV36" s="139"/>
      <c r="PBW36" s="139"/>
      <c r="PBX36" s="139"/>
      <c r="PBY36" s="139"/>
      <c r="PBZ36" s="139"/>
      <c r="PCA36" s="139"/>
      <c r="PCB36" s="139"/>
      <c r="PCC36" s="139"/>
      <c r="PCD36" s="139"/>
      <c r="PCE36" s="139"/>
      <c r="PCF36" s="139"/>
      <c r="PCG36" s="139"/>
      <c r="PCH36" s="139"/>
      <c r="PCI36" s="139"/>
      <c r="PCJ36" s="139"/>
      <c r="PCK36" s="139"/>
      <c r="PCL36" s="139"/>
      <c r="PCM36" s="139"/>
      <c r="PCN36" s="139"/>
      <c r="PCO36" s="139"/>
      <c r="PCP36" s="139"/>
      <c r="PCQ36" s="139"/>
      <c r="PCR36" s="139"/>
      <c r="PCS36" s="139"/>
      <c r="PCT36" s="139"/>
      <c r="PCU36" s="139"/>
      <c r="PCV36" s="139"/>
      <c r="PCW36" s="139"/>
      <c r="PCX36" s="139"/>
      <c r="PCY36" s="139"/>
      <c r="PCZ36" s="139"/>
      <c r="PDA36" s="139"/>
      <c r="PDB36" s="139"/>
      <c r="PDC36" s="139"/>
      <c r="PDD36" s="139"/>
      <c r="PDE36" s="139"/>
      <c r="PDF36" s="139"/>
      <c r="PDG36" s="139"/>
      <c r="PDH36" s="139"/>
      <c r="PDI36" s="139"/>
      <c r="PDJ36" s="139"/>
      <c r="PDK36" s="139"/>
      <c r="PDL36" s="139"/>
      <c r="PDM36" s="139"/>
      <c r="PDN36" s="139"/>
      <c r="PDO36" s="139"/>
      <c r="PDP36" s="139"/>
      <c r="PDQ36" s="139"/>
      <c r="PDR36" s="139"/>
      <c r="PDS36" s="139"/>
      <c r="PDT36" s="139"/>
      <c r="PDU36" s="139"/>
      <c r="PDV36" s="139"/>
      <c r="PDW36" s="139"/>
      <c r="PDX36" s="139"/>
      <c r="PDY36" s="139"/>
      <c r="PDZ36" s="139"/>
      <c r="PEA36" s="139"/>
      <c r="PEB36" s="139"/>
      <c r="PEC36" s="139"/>
      <c r="PED36" s="139"/>
      <c r="PEE36" s="139"/>
      <c r="PEF36" s="139"/>
      <c r="PEG36" s="139"/>
      <c r="PEH36" s="139"/>
      <c r="PEI36" s="139"/>
      <c r="PEJ36" s="139"/>
      <c r="PEK36" s="139"/>
      <c r="PEL36" s="139"/>
      <c r="PEM36" s="139"/>
      <c r="PEN36" s="139"/>
      <c r="PEO36" s="139"/>
      <c r="PEP36" s="139"/>
      <c r="PEQ36" s="139"/>
      <c r="PER36" s="139"/>
      <c r="PES36" s="139"/>
      <c r="PET36" s="139"/>
      <c r="PEU36" s="139"/>
      <c r="PEV36" s="139"/>
      <c r="PEW36" s="139"/>
      <c r="PEX36" s="139"/>
      <c r="PEY36" s="139"/>
      <c r="PEZ36" s="139"/>
      <c r="PFA36" s="139"/>
      <c r="PFB36" s="139"/>
      <c r="PFC36" s="139"/>
      <c r="PFD36" s="139"/>
      <c r="PFE36" s="139"/>
      <c r="PFF36" s="139"/>
      <c r="PFG36" s="139"/>
      <c r="PFH36" s="139"/>
      <c r="PFI36" s="139"/>
      <c r="PFJ36" s="139"/>
      <c r="PFK36" s="139"/>
      <c r="PFL36" s="139"/>
      <c r="PFM36" s="139"/>
      <c r="PFN36" s="139"/>
      <c r="PFO36" s="139"/>
      <c r="PFP36" s="139"/>
      <c r="PFQ36" s="139"/>
      <c r="PFR36" s="139"/>
      <c r="PFS36" s="139"/>
      <c r="PFT36" s="139"/>
      <c r="PFU36" s="139"/>
      <c r="PFV36" s="139"/>
      <c r="PFW36" s="139"/>
      <c r="PFX36" s="139"/>
      <c r="PFY36" s="139"/>
      <c r="PFZ36" s="139"/>
      <c r="PGA36" s="139"/>
      <c r="PGB36" s="139"/>
      <c r="PGC36" s="139"/>
      <c r="PGD36" s="139"/>
      <c r="PGE36" s="139"/>
      <c r="PGF36" s="139"/>
      <c r="PGG36" s="139"/>
      <c r="PGH36" s="139"/>
      <c r="PGI36" s="139"/>
      <c r="PGJ36" s="139"/>
      <c r="PGK36" s="139"/>
      <c r="PGL36" s="139"/>
      <c r="PGM36" s="139"/>
      <c r="PGN36" s="139"/>
      <c r="PGO36" s="139"/>
      <c r="PGP36" s="139"/>
      <c r="PGQ36" s="139"/>
      <c r="PGR36" s="139"/>
      <c r="PGS36" s="139"/>
      <c r="PGT36" s="139"/>
      <c r="PGU36" s="139"/>
      <c r="PGV36" s="139"/>
      <c r="PGW36" s="139"/>
      <c r="PGX36" s="139"/>
      <c r="PGY36" s="139"/>
      <c r="PGZ36" s="139"/>
      <c r="PHA36" s="139"/>
      <c r="PHB36" s="139"/>
      <c r="PHC36" s="139"/>
      <c r="PHD36" s="139"/>
      <c r="PHE36" s="139"/>
      <c r="PHF36" s="139"/>
      <c r="PHG36" s="139"/>
      <c r="PHH36" s="139"/>
      <c r="PHI36" s="139"/>
      <c r="PHJ36" s="139"/>
      <c r="PHK36" s="139"/>
      <c r="PHL36" s="139"/>
      <c r="PHM36" s="139"/>
      <c r="PHN36" s="139"/>
      <c r="PHO36" s="139"/>
      <c r="PHP36" s="139"/>
      <c r="PHQ36" s="139"/>
      <c r="PHR36" s="139"/>
      <c r="PHS36" s="139"/>
      <c r="PHT36" s="139"/>
      <c r="PHU36" s="139"/>
      <c r="PHV36" s="139"/>
      <c r="PHW36" s="139"/>
      <c r="PHX36" s="139"/>
      <c r="PHY36" s="139"/>
      <c r="PHZ36" s="139"/>
      <c r="PIA36" s="139"/>
      <c r="PIB36" s="139"/>
      <c r="PIC36" s="139"/>
      <c r="PID36" s="139"/>
      <c r="PIE36" s="139"/>
      <c r="PIF36" s="139"/>
      <c r="PIG36" s="139"/>
      <c r="PIH36" s="139"/>
      <c r="PII36" s="139"/>
      <c r="PIJ36" s="139"/>
      <c r="PIK36" s="139"/>
      <c r="PIL36" s="139"/>
      <c r="PIM36" s="139"/>
      <c r="PIN36" s="139"/>
      <c r="PIO36" s="139"/>
      <c r="PIP36" s="139"/>
      <c r="PIQ36" s="139"/>
      <c r="PIR36" s="139"/>
      <c r="PIS36" s="139"/>
      <c r="PIT36" s="139"/>
      <c r="PIU36" s="139"/>
      <c r="PIV36" s="139"/>
      <c r="PIW36" s="139"/>
      <c r="PIX36" s="139"/>
      <c r="PIY36" s="139"/>
      <c r="PIZ36" s="139"/>
      <c r="PJA36" s="139"/>
      <c r="PJB36" s="139"/>
      <c r="PJC36" s="139"/>
      <c r="PJD36" s="139"/>
      <c r="PJE36" s="139"/>
      <c r="PJF36" s="139"/>
      <c r="PJG36" s="139"/>
      <c r="PJH36" s="139"/>
      <c r="PJI36" s="139"/>
      <c r="PJJ36" s="139"/>
      <c r="PJK36" s="139"/>
      <c r="PJL36" s="139"/>
      <c r="PJM36" s="139"/>
      <c r="PJN36" s="139"/>
      <c r="PJO36" s="139"/>
      <c r="PJP36" s="139"/>
      <c r="PJQ36" s="139"/>
      <c r="PJR36" s="139"/>
      <c r="PJS36" s="139"/>
      <c r="PJT36" s="139"/>
      <c r="PJU36" s="139"/>
      <c r="PJV36" s="139"/>
      <c r="PJW36" s="139"/>
      <c r="PJX36" s="139"/>
      <c r="PJY36" s="139"/>
      <c r="PJZ36" s="139"/>
      <c r="PKA36" s="139"/>
      <c r="PKB36" s="139"/>
      <c r="PKC36" s="139"/>
      <c r="PKD36" s="139"/>
      <c r="PKE36" s="139"/>
      <c r="PKF36" s="139"/>
      <c r="PKG36" s="139"/>
      <c r="PKH36" s="139"/>
      <c r="PKI36" s="139"/>
      <c r="PKJ36" s="139"/>
      <c r="PKK36" s="139"/>
      <c r="PKL36" s="139"/>
      <c r="PKM36" s="139"/>
      <c r="PKN36" s="139"/>
      <c r="PKO36" s="139"/>
      <c r="PKP36" s="139"/>
      <c r="PKQ36" s="139"/>
      <c r="PKR36" s="139"/>
      <c r="PKS36" s="139"/>
      <c r="PKT36" s="139"/>
      <c r="PKU36" s="139"/>
      <c r="PKV36" s="139"/>
      <c r="PKW36" s="139"/>
      <c r="PKX36" s="139"/>
      <c r="PKY36" s="139"/>
      <c r="PKZ36" s="139"/>
      <c r="PLA36" s="139"/>
      <c r="PLB36" s="139"/>
      <c r="PLC36" s="139"/>
      <c r="PLD36" s="139"/>
      <c r="PLE36" s="139"/>
      <c r="PLF36" s="139"/>
      <c r="PLG36" s="139"/>
      <c r="PLH36" s="139"/>
      <c r="PLI36" s="139"/>
      <c r="PLJ36" s="139"/>
      <c r="PLK36" s="139"/>
      <c r="PLL36" s="139"/>
      <c r="PLM36" s="139"/>
      <c r="PLN36" s="139"/>
      <c r="PLO36" s="139"/>
      <c r="PLP36" s="139"/>
      <c r="PLQ36" s="139"/>
      <c r="PLR36" s="139"/>
      <c r="PLS36" s="139"/>
      <c r="PLT36" s="139"/>
      <c r="PLU36" s="139"/>
      <c r="PLV36" s="139"/>
      <c r="PLW36" s="139"/>
      <c r="PLX36" s="139"/>
      <c r="PLY36" s="139"/>
      <c r="PLZ36" s="139"/>
      <c r="PMA36" s="139"/>
      <c r="PMB36" s="139"/>
      <c r="PMC36" s="139"/>
      <c r="PMD36" s="139"/>
      <c r="PME36" s="139"/>
      <c r="PMF36" s="139"/>
      <c r="PMG36" s="139"/>
      <c r="PMH36" s="139"/>
      <c r="PMI36" s="139"/>
      <c r="PMJ36" s="139"/>
      <c r="PMK36" s="139"/>
      <c r="PML36" s="139"/>
      <c r="PMM36" s="139"/>
      <c r="PMN36" s="139"/>
      <c r="PMO36" s="139"/>
      <c r="PMP36" s="139"/>
      <c r="PMQ36" s="139"/>
      <c r="PMR36" s="139"/>
      <c r="PMS36" s="139"/>
      <c r="PMT36" s="139"/>
      <c r="PMU36" s="139"/>
      <c r="PMV36" s="139"/>
      <c r="PMW36" s="139"/>
      <c r="PMX36" s="139"/>
      <c r="PMY36" s="139"/>
      <c r="PMZ36" s="139"/>
      <c r="PNA36" s="139"/>
      <c r="PNB36" s="139"/>
      <c r="PNC36" s="139"/>
      <c r="PND36" s="139"/>
      <c r="PNE36" s="139"/>
      <c r="PNF36" s="139"/>
      <c r="PNG36" s="139"/>
      <c r="PNH36" s="139"/>
      <c r="PNI36" s="139"/>
      <c r="PNJ36" s="139"/>
      <c r="PNK36" s="139"/>
      <c r="PNL36" s="139"/>
      <c r="PNM36" s="139"/>
      <c r="PNN36" s="139"/>
      <c r="PNO36" s="139"/>
      <c r="PNP36" s="139"/>
      <c r="PNQ36" s="139"/>
      <c r="PNR36" s="139"/>
      <c r="PNS36" s="139"/>
      <c r="PNT36" s="139"/>
      <c r="PNU36" s="139"/>
      <c r="PNV36" s="139"/>
      <c r="PNW36" s="139"/>
      <c r="PNX36" s="139"/>
      <c r="PNY36" s="139"/>
      <c r="PNZ36" s="139"/>
      <c r="POA36" s="139"/>
      <c r="POB36" s="139"/>
      <c r="POC36" s="139"/>
      <c r="POD36" s="139"/>
      <c r="POE36" s="139"/>
      <c r="POF36" s="139"/>
      <c r="POG36" s="139"/>
      <c r="POH36" s="139"/>
      <c r="POI36" s="139"/>
      <c r="POJ36" s="139"/>
      <c r="POK36" s="139"/>
      <c r="POL36" s="139"/>
      <c r="POM36" s="139"/>
      <c r="PON36" s="139"/>
      <c r="POO36" s="139"/>
      <c r="POP36" s="139"/>
      <c r="POQ36" s="139"/>
      <c r="POR36" s="139"/>
      <c r="POS36" s="139"/>
      <c r="POT36" s="139"/>
      <c r="POU36" s="139"/>
      <c r="POV36" s="139"/>
      <c r="POW36" s="139"/>
      <c r="POX36" s="139"/>
      <c r="POY36" s="139"/>
      <c r="POZ36" s="139"/>
      <c r="PPA36" s="139"/>
      <c r="PPB36" s="139"/>
      <c r="PPC36" s="139"/>
      <c r="PPD36" s="139"/>
      <c r="PPE36" s="139"/>
      <c r="PPF36" s="139"/>
      <c r="PPG36" s="139"/>
      <c r="PPH36" s="139"/>
      <c r="PPI36" s="139"/>
      <c r="PPJ36" s="139"/>
      <c r="PPK36" s="139"/>
      <c r="PPL36" s="139"/>
      <c r="PPM36" s="139"/>
      <c r="PPN36" s="139"/>
      <c r="PPO36" s="139"/>
      <c r="PPP36" s="139"/>
      <c r="PPQ36" s="139"/>
      <c r="PPR36" s="139"/>
      <c r="PPS36" s="139"/>
      <c r="PPT36" s="139"/>
      <c r="PPU36" s="139"/>
      <c r="PPV36" s="139"/>
      <c r="PPW36" s="139"/>
      <c r="PPX36" s="139"/>
      <c r="PPY36" s="139"/>
      <c r="PPZ36" s="139"/>
      <c r="PQA36" s="139"/>
      <c r="PQB36" s="139"/>
      <c r="PQC36" s="139"/>
      <c r="PQD36" s="139"/>
      <c r="PQE36" s="139"/>
      <c r="PQF36" s="139"/>
      <c r="PQG36" s="139"/>
      <c r="PQH36" s="139"/>
      <c r="PQI36" s="139"/>
      <c r="PQJ36" s="139"/>
      <c r="PQK36" s="139"/>
      <c r="PQL36" s="139"/>
      <c r="PQM36" s="139"/>
      <c r="PQN36" s="139"/>
      <c r="PQO36" s="139"/>
      <c r="PQP36" s="139"/>
      <c r="PQQ36" s="139"/>
      <c r="PQR36" s="139"/>
      <c r="PQS36" s="139"/>
      <c r="PQT36" s="139"/>
      <c r="PQU36" s="139"/>
      <c r="PQV36" s="139"/>
      <c r="PQW36" s="139"/>
      <c r="PQX36" s="139"/>
      <c r="PQY36" s="139"/>
      <c r="PQZ36" s="139"/>
      <c r="PRA36" s="139"/>
      <c r="PRB36" s="139"/>
      <c r="PRC36" s="139"/>
      <c r="PRD36" s="139"/>
      <c r="PRE36" s="139"/>
      <c r="PRF36" s="139"/>
      <c r="PRG36" s="139"/>
      <c r="PRH36" s="139"/>
      <c r="PRI36" s="139"/>
      <c r="PRJ36" s="139"/>
      <c r="PRK36" s="139"/>
      <c r="PRL36" s="139"/>
      <c r="PRM36" s="139"/>
      <c r="PRN36" s="139"/>
      <c r="PRO36" s="139"/>
      <c r="PRP36" s="139"/>
      <c r="PRQ36" s="139"/>
      <c r="PRR36" s="139"/>
      <c r="PRS36" s="139"/>
      <c r="PRT36" s="139"/>
      <c r="PRU36" s="139"/>
      <c r="PRV36" s="139"/>
      <c r="PRW36" s="139"/>
      <c r="PRX36" s="139"/>
      <c r="PRY36" s="139"/>
      <c r="PRZ36" s="139"/>
      <c r="PSA36" s="139"/>
      <c r="PSB36" s="139"/>
      <c r="PSC36" s="139"/>
      <c r="PSD36" s="139"/>
      <c r="PSE36" s="139"/>
      <c r="PSF36" s="139"/>
      <c r="PSG36" s="139"/>
      <c r="PSH36" s="139"/>
      <c r="PSI36" s="139"/>
      <c r="PSJ36" s="139"/>
      <c r="PSK36" s="139"/>
      <c r="PSL36" s="139"/>
      <c r="PSM36" s="139"/>
      <c r="PSN36" s="139"/>
      <c r="PSO36" s="139"/>
      <c r="PSP36" s="139"/>
      <c r="PSQ36" s="139"/>
      <c r="PSR36" s="139"/>
      <c r="PSS36" s="139"/>
      <c r="PST36" s="139"/>
      <c r="PSU36" s="139"/>
      <c r="PSV36" s="139"/>
      <c r="PSW36" s="139"/>
      <c r="PSX36" s="139"/>
      <c r="PSY36" s="139"/>
      <c r="PSZ36" s="139"/>
      <c r="PTA36" s="139"/>
      <c r="PTB36" s="139"/>
      <c r="PTC36" s="139"/>
      <c r="PTD36" s="139"/>
      <c r="PTE36" s="139"/>
      <c r="PTF36" s="139"/>
      <c r="PTG36" s="139"/>
      <c r="PTH36" s="139"/>
      <c r="PTI36" s="139"/>
      <c r="PTJ36" s="139"/>
      <c r="PTK36" s="139"/>
      <c r="PTL36" s="139"/>
      <c r="PTM36" s="139"/>
      <c r="PTN36" s="139"/>
      <c r="PTO36" s="139"/>
      <c r="PTP36" s="139"/>
      <c r="PTQ36" s="139"/>
      <c r="PTR36" s="139"/>
      <c r="PTS36" s="139"/>
      <c r="PTT36" s="139"/>
      <c r="PTU36" s="139"/>
      <c r="PTV36" s="139"/>
      <c r="PTW36" s="139"/>
      <c r="PTX36" s="139"/>
      <c r="PTY36" s="139"/>
      <c r="PTZ36" s="139"/>
      <c r="PUA36" s="139"/>
      <c r="PUB36" s="139"/>
      <c r="PUC36" s="139"/>
      <c r="PUD36" s="139"/>
      <c r="PUE36" s="139"/>
      <c r="PUF36" s="139"/>
      <c r="PUG36" s="139"/>
      <c r="PUH36" s="139"/>
      <c r="PUI36" s="139"/>
      <c r="PUJ36" s="139"/>
      <c r="PUK36" s="139"/>
      <c r="PUL36" s="139"/>
      <c r="PUM36" s="139"/>
      <c r="PUN36" s="139"/>
      <c r="PUO36" s="139"/>
      <c r="PUP36" s="139"/>
      <c r="PUQ36" s="139"/>
      <c r="PUR36" s="139"/>
      <c r="PUS36" s="139"/>
      <c r="PUT36" s="139"/>
      <c r="PUU36" s="139"/>
      <c r="PUV36" s="139"/>
      <c r="PUW36" s="139"/>
      <c r="PUX36" s="139"/>
      <c r="PUY36" s="139"/>
      <c r="PUZ36" s="139"/>
      <c r="PVA36" s="139"/>
      <c r="PVB36" s="139"/>
      <c r="PVC36" s="139"/>
      <c r="PVD36" s="139"/>
      <c r="PVE36" s="139"/>
      <c r="PVF36" s="139"/>
      <c r="PVG36" s="139"/>
      <c r="PVH36" s="139"/>
      <c r="PVI36" s="139"/>
      <c r="PVJ36" s="139"/>
      <c r="PVK36" s="139"/>
      <c r="PVL36" s="139"/>
      <c r="PVM36" s="139"/>
      <c r="PVN36" s="139"/>
      <c r="PVO36" s="139"/>
      <c r="PVP36" s="139"/>
      <c r="PVQ36" s="139"/>
      <c r="PVR36" s="139"/>
      <c r="PVS36" s="139"/>
      <c r="PVT36" s="139"/>
      <c r="PVU36" s="139"/>
      <c r="PVV36" s="139"/>
      <c r="PVW36" s="139"/>
      <c r="PVX36" s="139"/>
      <c r="PVY36" s="139"/>
      <c r="PVZ36" s="139"/>
      <c r="PWA36" s="139"/>
      <c r="PWB36" s="139"/>
      <c r="PWC36" s="139"/>
      <c r="PWD36" s="139"/>
      <c r="PWE36" s="139"/>
      <c r="PWF36" s="139"/>
      <c r="PWG36" s="139"/>
      <c r="PWH36" s="139"/>
      <c r="PWI36" s="139"/>
      <c r="PWJ36" s="139"/>
      <c r="PWK36" s="139"/>
      <c r="PWL36" s="139"/>
      <c r="PWM36" s="139"/>
      <c r="PWN36" s="139"/>
      <c r="PWO36" s="139"/>
      <c r="PWP36" s="139"/>
      <c r="PWQ36" s="139"/>
      <c r="PWR36" s="139"/>
      <c r="PWS36" s="139"/>
      <c r="PWT36" s="139"/>
      <c r="PWU36" s="139"/>
      <c r="PWV36" s="139"/>
      <c r="PWW36" s="139"/>
      <c r="PWX36" s="139"/>
      <c r="PWY36" s="139"/>
      <c r="PWZ36" s="139"/>
      <c r="PXA36" s="139"/>
      <c r="PXB36" s="139"/>
      <c r="PXC36" s="139"/>
      <c r="PXD36" s="139"/>
      <c r="PXE36" s="139"/>
      <c r="PXF36" s="139"/>
      <c r="PXG36" s="139"/>
      <c r="PXH36" s="139"/>
      <c r="PXI36" s="139"/>
      <c r="PXJ36" s="139"/>
      <c r="PXK36" s="139"/>
      <c r="PXL36" s="139"/>
      <c r="PXM36" s="139"/>
      <c r="PXN36" s="139"/>
      <c r="PXO36" s="139"/>
      <c r="PXP36" s="139"/>
      <c r="PXQ36" s="139"/>
      <c r="PXR36" s="139"/>
      <c r="PXS36" s="139"/>
      <c r="PXT36" s="139"/>
      <c r="PXU36" s="139"/>
      <c r="PXV36" s="139"/>
      <c r="PXW36" s="139"/>
      <c r="PXX36" s="139"/>
      <c r="PXY36" s="139"/>
      <c r="PXZ36" s="139"/>
      <c r="PYA36" s="139"/>
      <c r="PYB36" s="139"/>
      <c r="PYC36" s="139"/>
      <c r="PYD36" s="139"/>
      <c r="PYE36" s="139"/>
      <c r="PYF36" s="139"/>
      <c r="PYG36" s="139"/>
      <c r="PYH36" s="139"/>
      <c r="PYI36" s="139"/>
      <c r="PYJ36" s="139"/>
      <c r="PYK36" s="139"/>
      <c r="PYL36" s="139"/>
      <c r="PYM36" s="139"/>
      <c r="PYN36" s="139"/>
      <c r="PYO36" s="139"/>
      <c r="PYP36" s="139"/>
      <c r="PYQ36" s="139"/>
      <c r="PYR36" s="139"/>
      <c r="PYS36" s="139"/>
      <c r="PYT36" s="139"/>
      <c r="PYU36" s="139"/>
      <c r="PYV36" s="139"/>
      <c r="PYW36" s="139"/>
      <c r="PYX36" s="139"/>
      <c r="PYY36" s="139"/>
      <c r="PYZ36" s="139"/>
      <c r="PZA36" s="139"/>
      <c r="PZB36" s="139"/>
      <c r="PZC36" s="139"/>
      <c r="PZD36" s="139"/>
      <c r="PZE36" s="139"/>
      <c r="PZF36" s="139"/>
      <c r="PZG36" s="139"/>
      <c r="PZH36" s="139"/>
      <c r="PZI36" s="139"/>
      <c r="PZJ36" s="139"/>
      <c r="PZK36" s="139"/>
      <c r="PZL36" s="139"/>
      <c r="PZM36" s="139"/>
      <c r="PZN36" s="139"/>
      <c r="PZO36" s="139"/>
      <c r="PZP36" s="139"/>
      <c r="PZQ36" s="139"/>
      <c r="PZR36" s="139"/>
      <c r="PZS36" s="139"/>
      <c r="PZT36" s="139"/>
      <c r="PZU36" s="139"/>
      <c r="PZV36" s="139"/>
      <c r="PZW36" s="139"/>
      <c r="PZX36" s="139"/>
      <c r="PZY36" s="139"/>
      <c r="PZZ36" s="139"/>
      <c r="QAA36" s="139"/>
      <c r="QAB36" s="139"/>
      <c r="QAC36" s="139"/>
      <c r="QAD36" s="139"/>
      <c r="QAE36" s="139"/>
      <c r="QAF36" s="139"/>
      <c r="QAG36" s="139"/>
      <c r="QAH36" s="139"/>
      <c r="QAI36" s="139"/>
      <c r="QAJ36" s="139"/>
      <c r="QAK36" s="139"/>
      <c r="QAL36" s="139"/>
      <c r="QAM36" s="139"/>
      <c r="QAN36" s="139"/>
      <c r="QAO36" s="139"/>
      <c r="QAP36" s="139"/>
      <c r="QAQ36" s="139"/>
      <c r="QAR36" s="139"/>
      <c r="QAS36" s="139"/>
      <c r="QAT36" s="139"/>
      <c r="QAU36" s="139"/>
      <c r="QAV36" s="139"/>
      <c r="QAW36" s="139"/>
      <c r="QAX36" s="139"/>
      <c r="QAY36" s="139"/>
      <c r="QAZ36" s="139"/>
      <c r="QBA36" s="139"/>
      <c r="QBB36" s="139"/>
      <c r="QBC36" s="139"/>
      <c r="QBD36" s="139"/>
      <c r="QBE36" s="139"/>
      <c r="QBF36" s="139"/>
      <c r="QBG36" s="139"/>
      <c r="QBH36" s="139"/>
      <c r="QBI36" s="139"/>
      <c r="QBJ36" s="139"/>
      <c r="QBK36" s="139"/>
      <c r="QBL36" s="139"/>
      <c r="QBM36" s="139"/>
      <c r="QBN36" s="139"/>
      <c r="QBO36" s="139"/>
      <c r="QBP36" s="139"/>
      <c r="QBQ36" s="139"/>
      <c r="QBR36" s="139"/>
      <c r="QBS36" s="139"/>
      <c r="QBT36" s="139"/>
      <c r="QBU36" s="139"/>
      <c r="QBV36" s="139"/>
      <c r="QBW36" s="139"/>
      <c r="QBX36" s="139"/>
      <c r="QBY36" s="139"/>
      <c r="QBZ36" s="139"/>
      <c r="QCA36" s="139"/>
      <c r="QCB36" s="139"/>
      <c r="QCC36" s="139"/>
      <c r="QCD36" s="139"/>
      <c r="QCE36" s="139"/>
      <c r="QCF36" s="139"/>
      <c r="QCG36" s="139"/>
      <c r="QCH36" s="139"/>
      <c r="QCI36" s="139"/>
      <c r="QCJ36" s="139"/>
      <c r="QCK36" s="139"/>
      <c r="QCL36" s="139"/>
      <c r="QCM36" s="139"/>
      <c r="QCN36" s="139"/>
      <c r="QCO36" s="139"/>
      <c r="QCP36" s="139"/>
      <c r="QCQ36" s="139"/>
      <c r="QCR36" s="139"/>
      <c r="QCS36" s="139"/>
      <c r="QCT36" s="139"/>
      <c r="QCU36" s="139"/>
      <c r="QCV36" s="139"/>
      <c r="QCW36" s="139"/>
      <c r="QCX36" s="139"/>
      <c r="QCY36" s="139"/>
      <c r="QCZ36" s="139"/>
      <c r="QDA36" s="139"/>
      <c r="QDB36" s="139"/>
      <c r="QDC36" s="139"/>
      <c r="QDD36" s="139"/>
      <c r="QDE36" s="139"/>
      <c r="QDF36" s="139"/>
      <c r="QDG36" s="139"/>
      <c r="QDH36" s="139"/>
      <c r="QDI36" s="139"/>
      <c r="QDJ36" s="139"/>
      <c r="QDK36" s="139"/>
      <c r="QDL36" s="139"/>
      <c r="QDM36" s="139"/>
      <c r="QDN36" s="139"/>
      <c r="QDO36" s="139"/>
      <c r="QDP36" s="139"/>
      <c r="QDQ36" s="139"/>
      <c r="QDR36" s="139"/>
      <c r="QDS36" s="139"/>
      <c r="QDT36" s="139"/>
      <c r="QDU36" s="139"/>
      <c r="QDV36" s="139"/>
      <c r="QDW36" s="139"/>
      <c r="QDX36" s="139"/>
      <c r="QDY36" s="139"/>
      <c r="QDZ36" s="139"/>
      <c r="QEA36" s="139"/>
      <c r="QEB36" s="139"/>
      <c r="QEC36" s="139"/>
      <c r="QED36" s="139"/>
      <c r="QEE36" s="139"/>
      <c r="QEF36" s="139"/>
      <c r="QEG36" s="139"/>
      <c r="QEH36" s="139"/>
      <c r="QEI36" s="139"/>
      <c r="QEJ36" s="139"/>
      <c r="QEK36" s="139"/>
      <c r="QEL36" s="139"/>
      <c r="QEM36" s="139"/>
      <c r="QEN36" s="139"/>
      <c r="QEO36" s="139"/>
      <c r="QEP36" s="139"/>
      <c r="QEQ36" s="139"/>
      <c r="QER36" s="139"/>
      <c r="QES36" s="139"/>
      <c r="QET36" s="139"/>
      <c r="QEU36" s="139"/>
      <c r="QEV36" s="139"/>
      <c r="QEW36" s="139"/>
      <c r="QEX36" s="139"/>
      <c r="QEY36" s="139"/>
      <c r="QEZ36" s="139"/>
      <c r="QFA36" s="139"/>
      <c r="QFB36" s="139"/>
      <c r="QFC36" s="139"/>
      <c r="QFD36" s="139"/>
      <c r="QFE36" s="139"/>
      <c r="QFF36" s="139"/>
      <c r="QFG36" s="139"/>
      <c r="QFH36" s="139"/>
      <c r="QFI36" s="139"/>
      <c r="QFJ36" s="139"/>
      <c r="QFK36" s="139"/>
      <c r="QFL36" s="139"/>
      <c r="QFM36" s="139"/>
      <c r="QFN36" s="139"/>
      <c r="QFO36" s="139"/>
      <c r="QFP36" s="139"/>
      <c r="QFQ36" s="139"/>
      <c r="QFR36" s="139"/>
      <c r="QFS36" s="139"/>
      <c r="QFT36" s="139"/>
      <c r="QFU36" s="139"/>
      <c r="QFV36" s="139"/>
      <c r="QFW36" s="139"/>
      <c r="QFX36" s="139"/>
      <c r="QFY36" s="139"/>
      <c r="QFZ36" s="139"/>
      <c r="QGA36" s="139"/>
      <c r="QGB36" s="139"/>
      <c r="QGC36" s="139"/>
      <c r="QGD36" s="139"/>
      <c r="QGE36" s="139"/>
      <c r="QGF36" s="139"/>
      <c r="QGG36" s="139"/>
      <c r="QGH36" s="139"/>
      <c r="QGI36" s="139"/>
      <c r="QGJ36" s="139"/>
      <c r="QGK36" s="139"/>
      <c r="QGL36" s="139"/>
      <c r="QGM36" s="139"/>
      <c r="QGN36" s="139"/>
      <c r="QGO36" s="139"/>
      <c r="QGP36" s="139"/>
      <c r="QGQ36" s="139"/>
      <c r="QGR36" s="139"/>
      <c r="QGS36" s="139"/>
      <c r="QGT36" s="139"/>
      <c r="QGU36" s="139"/>
      <c r="QGV36" s="139"/>
      <c r="QGW36" s="139"/>
      <c r="QGX36" s="139"/>
      <c r="QGY36" s="139"/>
      <c r="QGZ36" s="139"/>
      <c r="QHA36" s="139"/>
      <c r="QHB36" s="139"/>
      <c r="QHC36" s="139"/>
      <c r="QHD36" s="139"/>
      <c r="QHE36" s="139"/>
      <c r="QHF36" s="139"/>
      <c r="QHG36" s="139"/>
      <c r="QHH36" s="139"/>
      <c r="QHI36" s="139"/>
      <c r="QHJ36" s="139"/>
      <c r="QHK36" s="139"/>
      <c r="QHL36" s="139"/>
      <c r="QHM36" s="139"/>
      <c r="QHN36" s="139"/>
      <c r="QHO36" s="139"/>
      <c r="QHP36" s="139"/>
      <c r="QHQ36" s="139"/>
      <c r="QHR36" s="139"/>
      <c r="QHS36" s="139"/>
      <c r="QHT36" s="139"/>
      <c r="QHU36" s="139"/>
      <c r="QHV36" s="139"/>
      <c r="QHW36" s="139"/>
      <c r="QHX36" s="139"/>
      <c r="QHY36" s="139"/>
      <c r="QHZ36" s="139"/>
      <c r="QIA36" s="139"/>
      <c r="QIB36" s="139"/>
      <c r="QIC36" s="139"/>
      <c r="QID36" s="139"/>
      <c r="QIE36" s="139"/>
      <c r="QIF36" s="139"/>
      <c r="QIG36" s="139"/>
      <c r="QIH36" s="139"/>
      <c r="QII36" s="139"/>
      <c r="QIJ36" s="139"/>
      <c r="QIK36" s="139"/>
      <c r="QIL36" s="139"/>
      <c r="QIM36" s="139"/>
      <c r="QIN36" s="139"/>
      <c r="QIO36" s="139"/>
      <c r="QIP36" s="139"/>
      <c r="QIQ36" s="139"/>
      <c r="QIR36" s="139"/>
      <c r="QIS36" s="139"/>
      <c r="QIT36" s="139"/>
      <c r="QIU36" s="139"/>
      <c r="QIV36" s="139"/>
      <c r="QIW36" s="139"/>
      <c r="QIX36" s="139"/>
      <c r="QIY36" s="139"/>
      <c r="QIZ36" s="139"/>
      <c r="QJA36" s="139"/>
      <c r="QJB36" s="139"/>
      <c r="QJC36" s="139"/>
      <c r="QJD36" s="139"/>
      <c r="QJE36" s="139"/>
      <c r="QJF36" s="139"/>
      <c r="QJG36" s="139"/>
      <c r="QJH36" s="139"/>
      <c r="QJI36" s="139"/>
      <c r="QJJ36" s="139"/>
      <c r="QJK36" s="139"/>
      <c r="QJL36" s="139"/>
      <c r="QJM36" s="139"/>
      <c r="QJN36" s="139"/>
      <c r="QJO36" s="139"/>
      <c r="QJP36" s="139"/>
      <c r="QJQ36" s="139"/>
      <c r="QJR36" s="139"/>
      <c r="QJS36" s="139"/>
      <c r="QJT36" s="139"/>
      <c r="QJU36" s="139"/>
      <c r="QJV36" s="139"/>
      <c r="QJW36" s="139"/>
      <c r="QJX36" s="139"/>
      <c r="QJY36" s="139"/>
      <c r="QJZ36" s="139"/>
      <c r="QKA36" s="139"/>
      <c r="QKB36" s="139"/>
      <c r="QKC36" s="139"/>
      <c r="QKD36" s="139"/>
      <c r="QKE36" s="139"/>
      <c r="QKF36" s="139"/>
      <c r="QKG36" s="139"/>
      <c r="QKH36" s="139"/>
      <c r="QKI36" s="139"/>
      <c r="QKJ36" s="139"/>
      <c r="QKK36" s="139"/>
      <c r="QKL36" s="139"/>
      <c r="QKM36" s="139"/>
      <c r="QKN36" s="139"/>
      <c r="QKO36" s="139"/>
      <c r="QKP36" s="139"/>
      <c r="QKQ36" s="139"/>
      <c r="QKR36" s="139"/>
      <c r="QKS36" s="139"/>
      <c r="QKT36" s="139"/>
      <c r="QKU36" s="139"/>
      <c r="QKV36" s="139"/>
      <c r="QKW36" s="139"/>
      <c r="QKX36" s="139"/>
      <c r="QKY36" s="139"/>
      <c r="QKZ36" s="139"/>
      <c r="QLA36" s="139"/>
      <c r="QLB36" s="139"/>
      <c r="QLC36" s="139"/>
      <c r="QLD36" s="139"/>
      <c r="QLE36" s="139"/>
      <c r="QLF36" s="139"/>
      <c r="QLG36" s="139"/>
      <c r="QLH36" s="139"/>
      <c r="QLI36" s="139"/>
      <c r="QLJ36" s="139"/>
      <c r="QLK36" s="139"/>
      <c r="QLL36" s="139"/>
      <c r="QLM36" s="139"/>
      <c r="QLN36" s="139"/>
      <c r="QLO36" s="139"/>
      <c r="QLP36" s="139"/>
      <c r="QLQ36" s="139"/>
      <c r="QLR36" s="139"/>
      <c r="QLS36" s="139"/>
      <c r="QLT36" s="139"/>
      <c r="QLU36" s="139"/>
      <c r="QLV36" s="139"/>
      <c r="QLW36" s="139"/>
      <c r="QLX36" s="139"/>
      <c r="QLY36" s="139"/>
      <c r="QLZ36" s="139"/>
      <c r="QMA36" s="139"/>
      <c r="QMB36" s="139"/>
      <c r="QMC36" s="139"/>
      <c r="QMD36" s="139"/>
      <c r="QME36" s="139"/>
      <c r="QMF36" s="139"/>
      <c r="QMG36" s="139"/>
      <c r="QMH36" s="139"/>
      <c r="QMI36" s="139"/>
      <c r="QMJ36" s="139"/>
      <c r="QMK36" s="139"/>
      <c r="QML36" s="139"/>
      <c r="QMM36" s="139"/>
      <c r="QMN36" s="139"/>
      <c r="QMO36" s="139"/>
      <c r="QMP36" s="139"/>
      <c r="QMQ36" s="139"/>
      <c r="QMR36" s="139"/>
      <c r="QMS36" s="139"/>
      <c r="QMT36" s="139"/>
      <c r="QMU36" s="139"/>
      <c r="QMV36" s="139"/>
      <c r="QMW36" s="139"/>
      <c r="QMX36" s="139"/>
      <c r="QMY36" s="139"/>
      <c r="QMZ36" s="139"/>
      <c r="QNA36" s="139"/>
      <c r="QNB36" s="139"/>
      <c r="QNC36" s="139"/>
      <c r="QND36" s="139"/>
      <c r="QNE36" s="139"/>
      <c r="QNF36" s="139"/>
      <c r="QNG36" s="139"/>
      <c r="QNH36" s="139"/>
      <c r="QNI36" s="139"/>
      <c r="QNJ36" s="139"/>
      <c r="QNK36" s="139"/>
      <c r="QNL36" s="139"/>
      <c r="QNM36" s="139"/>
      <c r="QNN36" s="139"/>
      <c r="QNO36" s="139"/>
      <c r="QNP36" s="139"/>
      <c r="QNQ36" s="139"/>
      <c r="QNR36" s="139"/>
      <c r="QNS36" s="139"/>
      <c r="QNT36" s="139"/>
      <c r="QNU36" s="139"/>
      <c r="QNV36" s="139"/>
      <c r="QNW36" s="139"/>
      <c r="QNX36" s="139"/>
      <c r="QNY36" s="139"/>
      <c r="QNZ36" s="139"/>
      <c r="QOA36" s="139"/>
      <c r="QOB36" s="139"/>
      <c r="QOC36" s="139"/>
      <c r="QOD36" s="139"/>
      <c r="QOE36" s="139"/>
      <c r="QOF36" s="139"/>
      <c r="QOG36" s="139"/>
      <c r="QOH36" s="139"/>
      <c r="QOI36" s="139"/>
      <c r="QOJ36" s="139"/>
      <c r="QOK36" s="139"/>
      <c r="QOL36" s="139"/>
      <c r="QOM36" s="139"/>
      <c r="QON36" s="139"/>
      <c r="QOO36" s="139"/>
      <c r="QOP36" s="139"/>
      <c r="QOQ36" s="139"/>
      <c r="QOR36" s="139"/>
      <c r="QOS36" s="139"/>
      <c r="QOT36" s="139"/>
      <c r="QOU36" s="139"/>
      <c r="QOV36" s="139"/>
      <c r="QOW36" s="139"/>
      <c r="QOX36" s="139"/>
      <c r="QOY36" s="139"/>
      <c r="QOZ36" s="139"/>
      <c r="QPA36" s="139"/>
      <c r="QPB36" s="139"/>
      <c r="QPC36" s="139"/>
      <c r="QPD36" s="139"/>
      <c r="QPE36" s="139"/>
      <c r="QPF36" s="139"/>
      <c r="QPG36" s="139"/>
      <c r="QPH36" s="139"/>
      <c r="QPI36" s="139"/>
      <c r="QPJ36" s="139"/>
      <c r="QPK36" s="139"/>
      <c r="QPL36" s="139"/>
      <c r="QPM36" s="139"/>
      <c r="QPN36" s="139"/>
      <c r="QPO36" s="139"/>
      <c r="QPP36" s="139"/>
      <c r="QPQ36" s="139"/>
      <c r="QPR36" s="139"/>
      <c r="QPS36" s="139"/>
      <c r="QPT36" s="139"/>
      <c r="QPU36" s="139"/>
      <c r="QPV36" s="139"/>
      <c r="QPW36" s="139"/>
      <c r="QPX36" s="139"/>
      <c r="QPY36" s="139"/>
      <c r="QPZ36" s="139"/>
      <c r="QQA36" s="139"/>
      <c r="QQB36" s="139"/>
      <c r="QQC36" s="139"/>
      <c r="QQD36" s="139"/>
      <c r="QQE36" s="139"/>
      <c r="QQF36" s="139"/>
      <c r="QQG36" s="139"/>
      <c r="QQH36" s="139"/>
      <c r="QQI36" s="139"/>
      <c r="QQJ36" s="139"/>
      <c r="QQK36" s="139"/>
      <c r="QQL36" s="139"/>
      <c r="QQM36" s="139"/>
      <c r="QQN36" s="139"/>
      <c r="QQO36" s="139"/>
      <c r="QQP36" s="139"/>
      <c r="QQQ36" s="139"/>
      <c r="QQR36" s="139"/>
      <c r="QQS36" s="139"/>
      <c r="QQT36" s="139"/>
      <c r="QQU36" s="139"/>
      <c r="QQV36" s="139"/>
      <c r="QQW36" s="139"/>
      <c r="QQX36" s="139"/>
      <c r="QQY36" s="139"/>
      <c r="QQZ36" s="139"/>
      <c r="QRA36" s="139"/>
      <c r="QRB36" s="139"/>
      <c r="QRC36" s="139"/>
      <c r="QRD36" s="139"/>
      <c r="QRE36" s="139"/>
      <c r="QRF36" s="139"/>
      <c r="QRG36" s="139"/>
      <c r="QRH36" s="139"/>
      <c r="QRI36" s="139"/>
      <c r="QRJ36" s="139"/>
      <c r="QRK36" s="139"/>
      <c r="QRL36" s="139"/>
      <c r="QRM36" s="139"/>
      <c r="QRN36" s="139"/>
      <c r="QRO36" s="139"/>
      <c r="QRP36" s="139"/>
      <c r="QRQ36" s="139"/>
      <c r="QRR36" s="139"/>
      <c r="QRS36" s="139"/>
      <c r="QRT36" s="139"/>
      <c r="QRU36" s="139"/>
      <c r="QRV36" s="139"/>
      <c r="QRW36" s="139"/>
      <c r="QRX36" s="139"/>
      <c r="QRY36" s="139"/>
      <c r="QRZ36" s="139"/>
      <c r="QSA36" s="139"/>
      <c r="QSB36" s="139"/>
      <c r="QSC36" s="139"/>
      <c r="QSD36" s="139"/>
      <c r="QSE36" s="139"/>
      <c r="QSF36" s="139"/>
      <c r="QSG36" s="139"/>
      <c r="QSH36" s="139"/>
      <c r="QSI36" s="139"/>
      <c r="QSJ36" s="139"/>
      <c r="QSK36" s="139"/>
      <c r="QSL36" s="139"/>
      <c r="QSM36" s="139"/>
      <c r="QSN36" s="139"/>
      <c r="QSO36" s="139"/>
      <c r="QSP36" s="139"/>
      <c r="QSQ36" s="139"/>
      <c r="QSR36" s="139"/>
      <c r="QSS36" s="139"/>
      <c r="QST36" s="139"/>
      <c r="QSU36" s="139"/>
      <c r="QSV36" s="139"/>
      <c r="QSW36" s="139"/>
      <c r="QSX36" s="139"/>
      <c r="QSY36" s="139"/>
      <c r="QSZ36" s="139"/>
      <c r="QTA36" s="139"/>
      <c r="QTB36" s="139"/>
      <c r="QTC36" s="139"/>
      <c r="QTD36" s="139"/>
      <c r="QTE36" s="139"/>
      <c r="QTF36" s="139"/>
      <c r="QTG36" s="139"/>
      <c r="QTH36" s="139"/>
      <c r="QTI36" s="139"/>
      <c r="QTJ36" s="139"/>
      <c r="QTK36" s="139"/>
      <c r="QTL36" s="139"/>
      <c r="QTM36" s="139"/>
      <c r="QTN36" s="139"/>
      <c r="QTO36" s="139"/>
      <c r="QTP36" s="139"/>
      <c r="QTQ36" s="139"/>
      <c r="QTR36" s="139"/>
      <c r="QTS36" s="139"/>
      <c r="QTT36" s="139"/>
      <c r="QTU36" s="139"/>
      <c r="QTV36" s="139"/>
      <c r="QTW36" s="139"/>
      <c r="QTX36" s="139"/>
      <c r="QTY36" s="139"/>
      <c r="QTZ36" s="139"/>
      <c r="QUA36" s="139"/>
      <c r="QUB36" s="139"/>
      <c r="QUC36" s="139"/>
      <c r="QUD36" s="139"/>
      <c r="QUE36" s="139"/>
      <c r="QUF36" s="139"/>
      <c r="QUG36" s="139"/>
      <c r="QUH36" s="139"/>
      <c r="QUI36" s="139"/>
      <c r="QUJ36" s="139"/>
      <c r="QUK36" s="139"/>
      <c r="QUL36" s="139"/>
      <c r="QUM36" s="139"/>
      <c r="QUN36" s="139"/>
      <c r="QUO36" s="139"/>
      <c r="QUP36" s="139"/>
      <c r="QUQ36" s="139"/>
      <c r="QUR36" s="139"/>
      <c r="QUS36" s="139"/>
      <c r="QUT36" s="139"/>
      <c r="QUU36" s="139"/>
      <c r="QUV36" s="139"/>
      <c r="QUW36" s="139"/>
      <c r="QUX36" s="139"/>
      <c r="QUY36" s="139"/>
      <c r="QUZ36" s="139"/>
      <c r="QVA36" s="139"/>
      <c r="QVB36" s="139"/>
      <c r="QVC36" s="139"/>
      <c r="QVD36" s="139"/>
      <c r="QVE36" s="139"/>
      <c r="QVF36" s="139"/>
      <c r="QVG36" s="139"/>
      <c r="QVH36" s="139"/>
      <c r="QVI36" s="139"/>
      <c r="QVJ36" s="139"/>
      <c r="QVK36" s="139"/>
      <c r="QVL36" s="139"/>
      <c r="QVM36" s="139"/>
      <c r="QVN36" s="139"/>
      <c r="QVO36" s="139"/>
      <c r="QVP36" s="139"/>
      <c r="QVQ36" s="139"/>
      <c r="QVR36" s="139"/>
      <c r="QVS36" s="139"/>
      <c r="QVT36" s="139"/>
      <c r="QVU36" s="139"/>
      <c r="QVV36" s="139"/>
      <c r="QVW36" s="139"/>
      <c r="QVX36" s="139"/>
      <c r="QVY36" s="139"/>
      <c r="QVZ36" s="139"/>
      <c r="QWA36" s="139"/>
      <c r="QWB36" s="139"/>
      <c r="QWC36" s="139"/>
      <c r="QWD36" s="139"/>
      <c r="QWE36" s="139"/>
      <c r="QWF36" s="139"/>
      <c r="QWG36" s="139"/>
      <c r="QWH36" s="139"/>
      <c r="QWI36" s="139"/>
      <c r="QWJ36" s="139"/>
      <c r="QWK36" s="139"/>
      <c r="QWL36" s="139"/>
      <c r="QWM36" s="139"/>
      <c r="QWN36" s="139"/>
      <c r="QWO36" s="139"/>
      <c r="QWP36" s="139"/>
      <c r="QWQ36" s="139"/>
      <c r="QWR36" s="139"/>
      <c r="QWS36" s="139"/>
      <c r="QWT36" s="139"/>
      <c r="QWU36" s="139"/>
      <c r="QWV36" s="139"/>
      <c r="QWW36" s="139"/>
      <c r="QWX36" s="139"/>
      <c r="QWY36" s="139"/>
      <c r="QWZ36" s="139"/>
      <c r="QXA36" s="139"/>
      <c r="QXB36" s="139"/>
      <c r="QXC36" s="139"/>
      <c r="QXD36" s="139"/>
      <c r="QXE36" s="139"/>
      <c r="QXF36" s="139"/>
      <c r="QXG36" s="139"/>
      <c r="QXH36" s="139"/>
      <c r="QXI36" s="139"/>
      <c r="QXJ36" s="139"/>
      <c r="QXK36" s="139"/>
      <c r="QXL36" s="139"/>
      <c r="QXM36" s="139"/>
      <c r="QXN36" s="139"/>
      <c r="QXO36" s="139"/>
      <c r="QXP36" s="139"/>
      <c r="QXQ36" s="139"/>
      <c r="QXR36" s="139"/>
      <c r="QXS36" s="139"/>
      <c r="QXT36" s="139"/>
      <c r="QXU36" s="139"/>
      <c r="QXV36" s="139"/>
      <c r="QXW36" s="139"/>
      <c r="QXX36" s="139"/>
      <c r="QXY36" s="139"/>
      <c r="QXZ36" s="139"/>
      <c r="QYA36" s="139"/>
      <c r="QYB36" s="139"/>
      <c r="QYC36" s="139"/>
      <c r="QYD36" s="139"/>
      <c r="QYE36" s="139"/>
      <c r="QYF36" s="139"/>
      <c r="QYG36" s="139"/>
      <c r="QYH36" s="139"/>
      <c r="QYI36" s="139"/>
      <c r="QYJ36" s="139"/>
      <c r="QYK36" s="139"/>
      <c r="QYL36" s="139"/>
      <c r="QYM36" s="139"/>
      <c r="QYN36" s="139"/>
      <c r="QYO36" s="139"/>
      <c r="QYP36" s="139"/>
      <c r="QYQ36" s="139"/>
      <c r="QYR36" s="139"/>
      <c r="QYS36" s="139"/>
      <c r="QYT36" s="139"/>
      <c r="QYU36" s="139"/>
      <c r="QYV36" s="139"/>
      <c r="QYW36" s="139"/>
      <c r="QYX36" s="139"/>
      <c r="QYY36" s="139"/>
      <c r="QYZ36" s="139"/>
      <c r="QZA36" s="139"/>
      <c r="QZB36" s="139"/>
      <c r="QZC36" s="139"/>
      <c r="QZD36" s="139"/>
      <c r="QZE36" s="139"/>
      <c r="QZF36" s="139"/>
      <c r="QZG36" s="139"/>
      <c r="QZH36" s="139"/>
      <c r="QZI36" s="139"/>
      <c r="QZJ36" s="139"/>
      <c r="QZK36" s="139"/>
      <c r="QZL36" s="139"/>
      <c r="QZM36" s="139"/>
      <c r="QZN36" s="139"/>
      <c r="QZO36" s="139"/>
      <c r="QZP36" s="139"/>
      <c r="QZQ36" s="139"/>
      <c r="QZR36" s="139"/>
      <c r="QZS36" s="139"/>
      <c r="QZT36" s="139"/>
      <c r="QZU36" s="139"/>
      <c r="QZV36" s="139"/>
      <c r="QZW36" s="139"/>
      <c r="QZX36" s="139"/>
      <c r="QZY36" s="139"/>
      <c r="QZZ36" s="139"/>
      <c r="RAA36" s="139"/>
      <c r="RAB36" s="139"/>
      <c r="RAC36" s="139"/>
      <c r="RAD36" s="139"/>
      <c r="RAE36" s="139"/>
      <c r="RAF36" s="139"/>
      <c r="RAG36" s="139"/>
      <c r="RAH36" s="139"/>
      <c r="RAI36" s="139"/>
      <c r="RAJ36" s="139"/>
      <c r="RAK36" s="139"/>
      <c r="RAL36" s="139"/>
      <c r="RAM36" s="139"/>
      <c r="RAN36" s="139"/>
      <c r="RAO36" s="139"/>
      <c r="RAP36" s="139"/>
      <c r="RAQ36" s="139"/>
      <c r="RAR36" s="139"/>
      <c r="RAS36" s="139"/>
      <c r="RAT36" s="139"/>
      <c r="RAU36" s="139"/>
      <c r="RAV36" s="139"/>
      <c r="RAW36" s="139"/>
      <c r="RAX36" s="139"/>
      <c r="RAY36" s="139"/>
      <c r="RAZ36" s="139"/>
      <c r="RBA36" s="139"/>
      <c r="RBB36" s="139"/>
      <c r="RBC36" s="139"/>
      <c r="RBD36" s="139"/>
      <c r="RBE36" s="139"/>
      <c r="RBF36" s="139"/>
      <c r="RBG36" s="139"/>
      <c r="RBH36" s="139"/>
      <c r="RBI36" s="139"/>
      <c r="RBJ36" s="139"/>
      <c r="RBK36" s="139"/>
      <c r="RBL36" s="139"/>
      <c r="RBM36" s="139"/>
      <c r="RBN36" s="139"/>
      <c r="RBO36" s="139"/>
      <c r="RBP36" s="139"/>
      <c r="RBQ36" s="139"/>
      <c r="RBR36" s="139"/>
      <c r="RBS36" s="139"/>
      <c r="RBT36" s="139"/>
      <c r="RBU36" s="139"/>
      <c r="RBV36" s="139"/>
      <c r="RBW36" s="139"/>
      <c r="RBX36" s="139"/>
      <c r="RBY36" s="139"/>
      <c r="RBZ36" s="139"/>
      <c r="RCA36" s="139"/>
      <c r="RCB36" s="139"/>
      <c r="RCC36" s="139"/>
      <c r="RCD36" s="139"/>
      <c r="RCE36" s="139"/>
      <c r="RCF36" s="139"/>
      <c r="RCG36" s="139"/>
      <c r="RCH36" s="139"/>
      <c r="RCI36" s="139"/>
      <c r="RCJ36" s="139"/>
      <c r="RCK36" s="139"/>
      <c r="RCL36" s="139"/>
      <c r="RCM36" s="139"/>
      <c r="RCN36" s="139"/>
      <c r="RCO36" s="139"/>
      <c r="RCP36" s="139"/>
      <c r="RCQ36" s="139"/>
      <c r="RCR36" s="139"/>
      <c r="RCS36" s="139"/>
      <c r="RCT36" s="139"/>
      <c r="RCU36" s="139"/>
      <c r="RCV36" s="139"/>
      <c r="RCW36" s="139"/>
      <c r="RCX36" s="139"/>
      <c r="RCY36" s="139"/>
      <c r="RCZ36" s="139"/>
      <c r="RDA36" s="139"/>
      <c r="RDB36" s="139"/>
      <c r="RDC36" s="139"/>
      <c r="RDD36" s="139"/>
      <c r="RDE36" s="139"/>
      <c r="RDF36" s="139"/>
      <c r="RDG36" s="139"/>
      <c r="RDH36" s="139"/>
      <c r="RDI36" s="139"/>
      <c r="RDJ36" s="139"/>
      <c r="RDK36" s="139"/>
      <c r="RDL36" s="139"/>
      <c r="RDM36" s="139"/>
      <c r="RDN36" s="139"/>
      <c r="RDO36" s="139"/>
      <c r="RDP36" s="139"/>
      <c r="RDQ36" s="139"/>
      <c r="RDR36" s="139"/>
      <c r="RDS36" s="139"/>
      <c r="RDT36" s="139"/>
      <c r="RDU36" s="139"/>
      <c r="RDV36" s="139"/>
      <c r="RDW36" s="139"/>
      <c r="RDX36" s="139"/>
      <c r="RDY36" s="139"/>
      <c r="RDZ36" s="139"/>
      <c r="REA36" s="139"/>
      <c r="REB36" s="139"/>
      <c r="REC36" s="139"/>
      <c r="RED36" s="139"/>
      <c r="REE36" s="139"/>
      <c r="REF36" s="139"/>
      <c r="REG36" s="139"/>
      <c r="REH36" s="139"/>
      <c r="REI36" s="139"/>
      <c r="REJ36" s="139"/>
      <c r="REK36" s="139"/>
      <c r="REL36" s="139"/>
      <c r="REM36" s="139"/>
      <c r="REN36" s="139"/>
      <c r="REO36" s="139"/>
      <c r="REP36" s="139"/>
      <c r="REQ36" s="139"/>
      <c r="RER36" s="139"/>
      <c r="RES36" s="139"/>
      <c r="RET36" s="139"/>
      <c r="REU36" s="139"/>
      <c r="REV36" s="139"/>
      <c r="REW36" s="139"/>
      <c r="REX36" s="139"/>
      <c r="REY36" s="139"/>
      <c r="REZ36" s="139"/>
      <c r="RFA36" s="139"/>
      <c r="RFB36" s="139"/>
      <c r="RFC36" s="139"/>
      <c r="RFD36" s="139"/>
      <c r="RFE36" s="139"/>
      <c r="RFF36" s="139"/>
      <c r="RFG36" s="139"/>
      <c r="RFH36" s="139"/>
      <c r="RFI36" s="139"/>
      <c r="RFJ36" s="139"/>
      <c r="RFK36" s="139"/>
      <c r="RFL36" s="139"/>
      <c r="RFM36" s="139"/>
      <c r="RFN36" s="139"/>
      <c r="RFO36" s="139"/>
      <c r="RFP36" s="139"/>
      <c r="RFQ36" s="139"/>
      <c r="RFR36" s="139"/>
      <c r="RFS36" s="139"/>
      <c r="RFT36" s="139"/>
      <c r="RFU36" s="139"/>
      <c r="RFV36" s="139"/>
      <c r="RFW36" s="139"/>
      <c r="RFX36" s="139"/>
      <c r="RFY36" s="139"/>
      <c r="RFZ36" s="139"/>
      <c r="RGA36" s="139"/>
      <c r="RGB36" s="139"/>
      <c r="RGC36" s="139"/>
      <c r="RGD36" s="139"/>
      <c r="RGE36" s="139"/>
      <c r="RGF36" s="139"/>
      <c r="RGG36" s="139"/>
      <c r="RGH36" s="139"/>
      <c r="RGI36" s="139"/>
      <c r="RGJ36" s="139"/>
      <c r="RGK36" s="139"/>
      <c r="RGL36" s="139"/>
      <c r="RGM36" s="139"/>
      <c r="RGN36" s="139"/>
      <c r="RGO36" s="139"/>
      <c r="RGP36" s="139"/>
      <c r="RGQ36" s="139"/>
      <c r="RGR36" s="139"/>
      <c r="RGS36" s="139"/>
      <c r="RGT36" s="139"/>
      <c r="RGU36" s="139"/>
      <c r="RGV36" s="139"/>
      <c r="RGW36" s="139"/>
      <c r="RGX36" s="139"/>
      <c r="RGY36" s="139"/>
      <c r="RGZ36" s="139"/>
      <c r="RHA36" s="139"/>
      <c r="RHB36" s="139"/>
      <c r="RHC36" s="139"/>
      <c r="RHD36" s="139"/>
      <c r="RHE36" s="139"/>
      <c r="RHF36" s="139"/>
      <c r="RHG36" s="139"/>
      <c r="RHH36" s="139"/>
      <c r="RHI36" s="139"/>
      <c r="RHJ36" s="139"/>
      <c r="RHK36" s="139"/>
      <c r="RHL36" s="139"/>
      <c r="RHM36" s="139"/>
      <c r="RHN36" s="139"/>
      <c r="RHO36" s="139"/>
      <c r="RHP36" s="139"/>
      <c r="RHQ36" s="139"/>
      <c r="RHR36" s="139"/>
      <c r="RHS36" s="139"/>
      <c r="RHT36" s="139"/>
      <c r="RHU36" s="139"/>
      <c r="RHV36" s="139"/>
      <c r="RHW36" s="139"/>
      <c r="RHX36" s="139"/>
      <c r="RHY36" s="139"/>
      <c r="RHZ36" s="139"/>
      <c r="RIA36" s="139"/>
      <c r="RIB36" s="139"/>
      <c r="RIC36" s="139"/>
      <c r="RID36" s="139"/>
      <c r="RIE36" s="139"/>
      <c r="RIF36" s="139"/>
      <c r="RIG36" s="139"/>
      <c r="RIH36" s="139"/>
      <c r="RII36" s="139"/>
      <c r="RIJ36" s="139"/>
      <c r="RIK36" s="139"/>
      <c r="RIL36" s="139"/>
      <c r="RIM36" s="139"/>
      <c r="RIN36" s="139"/>
      <c r="RIO36" s="139"/>
      <c r="RIP36" s="139"/>
      <c r="RIQ36" s="139"/>
      <c r="RIR36" s="139"/>
      <c r="RIS36" s="139"/>
      <c r="RIT36" s="139"/>
      <c r="RIU36" s="139"/>
      <c r="RIV36" s="139"/>
      <c r="RIW36" s="139"/>
      <c r="RIX36" s="139"/>
      <c r="RIY36" s="139"/>
      <c r="RIZ36" s="139"/>
      <c r="RJA36" s="139"/>
      <c r="RJB36" s="139"/>
      <c r="RJC36" s="139"/>
      <c r="RJD36" s="139"/>
      <c r="RJE36" s="139"/>
      <c r="RJF36" s="139"/>
      <c r="RJG36" s="139"/>
      <c r="RJH36" s="139"/>
      <c r="RJI36" s="139"/>
      <c r="RJJ36" s="139"/>
      <c r="RJK36" s="139"/>
      <c r="RJL36" s="139"/>
      <c r="RJM36" s="139"/>
      <c r="RJN36" s="139"/>
      <c r="RJO36" s="139"/>
      <c r="RJP36" s="139"/>
      <c r="RJQ36" s="139"/>
      <c r="RJR36" s="139"/>
      <c r="RJS36" s="139"/>
      <c r="RJT36" s="139"/>
      <c r="RJU36" s="139"/>
      <c r="RJV36" s="139"/>
      <c r="RJW36" s="139"/>
      <c r="RJX36" s="139"/>
      <c r="RJY36" s="139"/>
      <c r="RJZ36" s="139"/>
      <c r="RKA36" s="139"/>
      <c r="RKB36" s="139"/>
      <c r="RKC36" s="139"/>
      <c r="RKD36" s="139"/>
      <c r="RKE36" s="139"/>
      <c r="RKF36" s="139"/>
      <c r="RKG36" s="139"/>
      <c r="RKH36" s="139"/>
      <c r="RKI36" s="139"/>
      <c r="RKJ36" s="139"/>
      <c r="RKK36" s="139"/>
      <c r="RKL36" s="139"/>
      <c r="RKM36" s="139"/>
      <c r="RKN36" s="139"/>
      <c r="RKO36" s="139"/>
      <c r="RKP36" s="139"/>
      <c r="RKQ36" s="139"/>
      <c r="RKR36" s="139"/>
      <c r="RKS36" s="139"/>
      <c r="RKT36" s="139"/>
      <c r="RKU36" s="139"/>
      <c r="RKV36" s="139"/>
      <c r="RKW36" s="139"/>
      <c r="RKX36" s="139"/>
      <c r="RKY36" s="139"/>
      <c r="RKZ36" s="139"/>
      <c r="RLA36" s="139"/>
      <c r="RLB36" s="139"/>
      <c r="RLC36" s="139"/>
      <c r="RLD36" s="139"/>
      <c r="RLE36" s="139"/>
      <c r="RLF36" s="139"/>
      <c r="RLG36" s="139"/>
      <c r="RLH36" s="139"/>
      <c r="RLI36" s="139"/>
      <c r="RLJ36" s="139"/>
      <c r="RLK36" s="139"/>
      <c r="RLL36" s="139"/>
      <c r="RLM36" s="139"/>
      <c r="RLN36" s="139"/>
      <c r="RLO36" s="139"/>
      <c r="RLP36" s="139"/>
      <c r="RLQ36" s="139"/>
      <c r="RLR36" s="139"/>
      <c r="RLS36" s="139"/>
      <c r="RLT36" s="139"/>
      <c r="RLU36" s="139"/>
      <c r="RLV36" s="139"/>
      <c r="RLW36" s="139"/>
      <c r="RLX36" s="139"/>
      <c r="RLY36" s="139"/>
      <c r="RLZ36" s="139"/>
      <c r="RMA36" s="139"/>
      <c r="RMB36" s="139"/>
      <c r="RMC36" s="139"/>
      <c r="RMD36" s="139"/>
      <c r="RME36" s="139"/>
      <c r="RMF36" s="139"/>
      <c r="RMG36" s="139"/>
      <c r="RMH36" s="139"/>
      <c r="RMI36" s="139"/>
      <c r="RMJ36" s="139"/>
      <c r="RMK36" s="139"/>
      <c r="RML36" s="139"/>
      <c r="RMM36" s="139"/>
      <c r="RMN36" s="139"/>
      <c r="RMO36" s="139"/>
      <c r="RMP36" s="139"/>
      <c r="RMQ36" s="139"/>
      <c r="RMR36" s="139"/>
      <c r="RMS36" s="139"/>
      <c r="RMT36" s="139"/>
      <c r="RMU36" s="139"/>
      <c r="RMV36" s="139"/>
      <c r="RMW36" s="139"/>
      <c r="RMX36" s="139"/>
      <c r="RMY36" s="139"/>
      <c r="RMZ36" s="139"/>
      <c r="RNA36" s="139"/>
      <c r="RNB36" s="139"/>
      <c r="RNC36" s="139"/>
      <c r="RND36" s="139"/>
      <c r="RNE36" s="139"/>
      <c r="RNF36" s="139"/>
      <c r="RNG36" s="139"/>
      <c r="RNH36" s="139"/>
      <c r="RNI36" s="139"/>
      <c r="RNJ36" s="139"/>
      <c r="RNK36" s="139"/>
      <c r="RNL36" s="139"/>
      <c r="RNM36" s="139"/>
      <c r="RNN36" s="139"/>
      <c r="RNO36" s="139"/>
      <c r="RNP36" s="139"/>
      <c r="RNQ36" s="139"/>
      <c r="RNR36" s="139"/>
      <c r="RNS36" s="139"/>
      <c r="RNT36" s="139"/>
      <c r="RNU36" s="139"/>
      <c r="RNV36" s="139"/>
      <c r="RNW36" s="139"/>
      <c r="RNX36" s="139"/>
      <c r="RNY36" s="139"/>
      <c r="RNZ36" s="139"/>
      <c r="ROA36" s="139"/>
      <c r="ROB36" s="139"/>
      <c r="ROC36" s="139"/>
      <c r="ROD36" s="139"/>
      <c r="ROE36" s="139"/>
      <c r="ROF36" s="139"/>
      <c r="ROG36" s="139"/>
      <c r="ROH36" s="139"/>
      <c r="ROI36" s="139"/>
      <c r="ROJ36" s="139"/>
      <c r="ROK36" s="139"/>
      <c r="ROL36" s="139"/>
      <c r="ROM36" s="139"/>
      <c r="RON36" s="139"/>
      <c r="ROO36" s="139"/>
      <c r="ROP36" s="139"/>
      <c r="ROQ36" s="139"/>
      <c r="ROR36" s="139"/>
      <c r="ROS36" s="139"/>
      <c r="ROT36" s="139"/>
      <c r="ROU36" s="139"/>
      <c r="ROV36" s="139"/>
      <c r="ROW36" s="139"/>
      <c r="ROX36" s="139"/>
      <c r="ROY36" s="139"/>
      <c r="ROZ36" s="139"/>
      <c r="RPA36" s="139"/>
      <c r="RPB36" s="139"/>
      <c r="RPC36" s="139"/>
      <c r="RPD36" s="139"/>
      <c r="RPE36" s="139"/>
      <c r="RPF36" s="139"/>
      <c r="RPG36" s="139"/>
      <c r="RPH36" s="139"/>
      <c r="RPI36" s="139"/>
      <c r="RPJ36" s="139"/>
      <c r="RPK36" s="139"/>
      <c r="RPL36" s="139"/>
      <c r="RPM36" s="139"/>
      <c r="RPN36" s="139"/>
      <c r="RPO36" s="139"/>
      <c r="RPP36" s="139"/>
      <c r="RPQ36" s="139"/>
      <c r="RPR36" s="139"/>
      <c r="RPS36" s="139"/>
      <c r="RPT36" s="139"/>
      <c r="RPU36" s="139"/>
      <c r="RPV36" s="139"/>
      <c r="RPW36" s="139"/>
      <c r="RPX36" s="139"/>
      <c r="RPY36" s="139"/>
      <c r="RPZ36" s="139"/>
      <c r="RQA36" s="139"/>
      <c r="RQB36" s="139"/>
      <c r="RQC36" s="139"/>
      <c r="RQD36" s="139"/>
      <c r="RQE36" s="139"/>
      <c r="RQF36" s="139"/>
      <c r="RQG36" s="139"/>
      <c r="RQH36" s="139"/>
      <c r="RQI36" s="139"/>
      <c r="RQJ36" s="139"/>
      <c r="RQK36" s="139"/>
      <c r="RQL36" s="139"/>
      <c r="RQM36" s="139"/>
      <c r="RQN36" s="139"/>
      <c r="RQO36" s="139"/>
      <c r="RQP36" s="139"/>
      <c r="RQQ36" s="139"/>
      <c r="RQR36" s="139"/>
      <c r="RQS36" s="139"/>
      <c r="RQT36" s="139"/>
      <c r="RQU36" s="139"/>
      <c r="RQV36" s="139"/>
      <c r="RQW36" s="139"/>
      <c r="RQX36" s="139"/>
      <c r="RQY36" s="139"/>
      <c r="RQZ36" s="139"/>
      <c r="RRA36" s="139"/>
      <c r="RRB36" s="139"/>
      <c r="RRC36" s="139"/>
      <c r="RRD36" s="139"/>
      <c r="RRE36" s="139"/>
      <c r="RRF36" s="139"/>
      <c r="RRG36" s="139"/>
      <c r="RRH36" s="139"/>
      <c r="RRI36" s="139"/>
      <c r="RRJ36" s="139"/>
      <c r="RRK36" s="139"/>
      <c r="RRL36" s="139"/>
      <c r="RRM36" s="139"/>
      <c r="RRN36" s="139"/>
      <c r="RRO36" s="139"/>
      <c r="RRP36" s="139"/>
      <c r="RRQ36" s="139"/>
      <c r="RRR36" s="139"/>
      <c r="RRS36" s="139"/>
      <c r="RRT36" s="139"/>
      <c r="RRU36" s="139"/>
      <c r="RRV36" s="139"/>
      <c r="RRW36" s="139"/>
      <c r="RRX36" s="139"/>
      <c r="RRY36" s="139"/>
      <c r="RRZ36" s="139"/>
      <c r="RSA36" s="139"/>
      <c r="RSB36" s="139"/>
      <c r="RSC36" s="139"/>
      <c r="RSD36" s="139"/>
      <c r="RSE36" s="139"/>
      <c r="RSF36" s="139"/>
      <c r="RSG36" s="139"/>
      <c r="RSH36" s="139"/>
      <c r="RSI36" s="139"/>
      <c r="RSJ36" s="139"/>
      <c r="RSK36" s="139"/>
      <c r="RSL36" s="139"/>
      <c r="RSM36" s="139"/>
      <c r="RSN36" s="139"/>
      <c r="RSO36" s="139"/>
      <c r="RSP36" s="139"/>
      <c r="RSQ36" s="139"/>
      <c r="RSR36" s="139"/>
      <c r="RSS36" s="139"/>
      <c r="RST36" s="139"/>
      <c r="RSU36" s="139"/>
      <c r="RSV36" s="139"/>
      <c r="RSW36" s="139"/>
      <c r="RSX36" s="139"/>
      <c r="RSY36" s="139"/>
      <c r="RSZ36" s="139"/>
      <c r="RTA36" s="139"/>
      <c r="RTB36" s="139"/>
      <c r="RTC36" s="139"/>
      <c r="RTD36" s="139"/>
      <c r="RTE36" s="139"/>
      <c r="RTF36" s="139"/>
      <c r="RTG36" s="139"/>
      <c r="RTH36" s="139"/>
      <c r="RTI36" s="139"/>
      <c r="RTJ36" s="139"/>
      <c r="RTK36" s="139"/>
      <c r="RTL36" s="139"/>
      <c r="RTM36" s="139"/>
      <c r="RTN36" s="139"/>
      <c r="RTO36" s="139"/>
      <c r="RTP36" s="139"/>
      <c r="RTQ36" s="139"/>
      <c r="RTR36" s="139"/>
      <c r="RTS36" s="139"/>
      <c r="RTT36" s="139"/>
      <c r="RTU36" s="139"/>
      <c r="RTV36" s="139"/>
      <c r="RTW36" s="139"/>
      <c r="RTX36" s="139"/>
      <c r="RTY36" s="139"/>
      <c r="RTZ36" s="139"/>
      <c r="RUA36" s="139"/>
      <c r="RUB36" s="139"/>
      <c r="RUC36" s="139"/>
      <c r="RUD36" s="139"/>
      <c r="RUE36" s="139"/>
      <c r="RUF36" s="139"/>
      <c r="RUG36" s="139"/>
      <c r="RUH36" s="139"/>
      <c r="RUI36" s="139"/>
      <c r="RUJ36" s="139"/>
      <c r="RUK36" s="139"/>
      <c r="RUL36" s="139"/>
      <c r="RUM36" s="139"/>
      <c r="RUN36" s="139"/>
      <c r="RUO36" s="139"/>
      <c r="RUP36" s="139"/>
      <c r="RUQ36" s="139"/>
      <c r="RUR36" s="139"/>
      <c r="RUS36" s="139"/>
      <c r="RUT36" s="139"/>
      <c r="RUU36" s="139"/>
      <c r="RUV36" s="139"/>
      <c r="RUW36" s="139"/>
      <c r="RUX36" s="139"/>
      <c r="RUY36" s="139"/>
      <c r="RUZ36" s="139"/>
      <c r="RVA36" s="139"/>
      <c r="RVB36" s="139"/>
      <c r="RVC36" s="139"/>
      <c r="RVD36" s="139"/>
      <c r="RVE36" s="139"/>
      <c r="RVF36" s="139"/>
      <c r="RVG36" s="139"/>
      <c r="RVH36" s="139"/>
      <c r="RVI36" s="139"/>
      <c r="RVJ36" s="139"/>
      <c r="RVK36" s="139"/>
      <c r="RVL36" s="139"/>
      <c r="RVM36" s="139"/>
      <c r="RVN36" s="139"/>
      <c r="RVO36" s="139"/>
      <c r="RVP36" s="139"/>
      <c r="RVQ36" s="139"/>
      <c r="RVR36" s="139"/>
      <c r="RVS36" s="139"/>
      <c r="RVT36" s="139"/>
      <c r="RVU36" s="139"/>
      <c r="RVV36" s="139"/>
      <c r="RVW36" s="139"/>
      <c r="RVX36" s="139"/>
      <c r="RVY36" s="139"/>
      <c r="RVZ36" s="139"/>
      <c r="RWA36" s="139"/>
      <c r="RWB36" s="139"/>
      <c r="RWC36" s="139"/>
      <c r="RWD36" s="139"/>
      <c r="RWE36" s="139"/>
      <c r="RWF36" s="139"/>
      <c r="RWG36" s="139"/>
      <c r="RWH36" s="139"/>
      <c r="RWI36" s="139"/>
      <c r="RWJ36" s="139"/>
      <c r="RWK36" s="139"/>
      <c r="RWL36" s="139"/>
      <c r="RWM36" s="139"/>
      <c r="RWN36" s="139"/>
      <c r="RWO36" s="139"/>
      <c r="RWP36" s="139"/>
      <c r="RWQ36" s="139"/>
      <c r="RWR36" s="139"/>
      <c r="RWS36" s="139"/>
      <c r="RWT36" s="139"/>
      <c r="RWU36" s="139"/>
      <c r="RWV36" s="139"/>
      <c r="RWW36" s="139"/>
      <c r="RWX36" s="139"/>
      <c r="RWY36" s="139"/>
      <c r="RWZ36" s="139"/>
      <c r="RXA36" s="139"/>
      <c r="RXB36" s="139"/>
      <c r="RXC36" s="139"/>
      <c r="RXD36" s="139"/>
      <c r="RXE36" s="139"/>
      <c r="RXF36" s="139"/>
      <c r="RXG36" s="139"/>
      <c r="RXH36" s="139"/>
      <c r="RXI36" s="139"/>
      <c r="RXJ36" s="139"/>
      <c r="RXK36" s="139"/>
      <c r="RXL36" s="139"/>
      <c r="RXM36" s="139"/>
      <c r="RXN36" s="139"/>
      <c r="RXO36" s="139"/>
      <c r="RXP36" s="139"/>
      <c r="RXQ36" s="139"/>
      <c r="RXR36" s="139"/>
      <c r="RXS36" s="139"/>
      <c r="RXT36" s="139"/>
      <c r="RXU36" s="139"/>
      <c r="RXV36" s="139"/>
      <c r="RXW36" s="139"/>
      <c r="RXX36" s="139"/>
      <c r="RXY36" s="139"/>
      <c r="RXZ36" s="139"/>
      <c r="RYA36" s="139"/>
      <c r="RYB36" s="139"/>
      <c r="RYC36" s="139"/>
      <c r="RYD36" s="139"/>
      <c r="RYE36" s="139"/>
      <c r="RYF36" s="139"/>
      <c r="RYG36" s="139"/>
      <c r="RYH36" s="139"/>
      <c r="RYI36" s="139"/>
      <c r="RYJ36" s="139"/>
      <c r="RYK36" s="139"/>
      <c r="RYL36" s="139"/>
      <c r="RYM36" s="139"/>
      <c r="RYN36" s="139"/>
      <c r="RYO36" s="139"/>
      <c r="RYP36" s="139"/>
      <c r="RYQ36" s="139"/>
      <c r="RYR36" s="139"/>
      <c r="RYS36" s="139"/>
      <c r="RYT36" s="139"/>
      <c r="RYU36" s="139"/>
      <c r="RYV36" s="139"/>
      <c r="RYW36" s="139"/>
      <c r="RYX36" s="139"/>
      <c r="RYY36" s="139"/>
      <c r="RYZ36" s="139"/>
      <c r="RZA36" s="139"/>
      <c r="RZB36" s="139"/>
      <c r="RZC36" s="139"/>
      <c r="RZD36" s="139"/>
      <c r="RZE36" s="139"/>
      <c r="RZF36" s="139"/>
      <c r="RZG36" s="139"/>
      <c r="RZH36" s="139"/>
      <c r="RZI36" s="139"/>
      <c r="RZJ36" s="139"/>
      <c r="RZK36" s="139"/>
      <c r="RZL36" s="139"/>
      <c r="RZM36" s="139"/>
      <c r="RZN36" s="139"/>
      <c r="RZO36" s="139"/>
      <c r="RZP36" s="139"/>
      <c r="RZQ36" s="139"/>
      <c r="RZR36" s="139"/>
      <c r="RZS36" s="139"/>
      <c r="RZT36" s="139"/>
      <c r="RZU36" s="139"/>
      <c r="RZV36" s="139"/>
      <c r="RZW36" s="139"/>
      <c r="RZX36" s="139"/>
      <c r="RZY36" s="139"/>
      <c r="RZZ36" s="139"/>
      <c r="SAA36" s="139"/>
      <c r="SAB36" s="139"/>
      <c r="SAC36" s="139"/>
      <c r="SAD36" s="139"/>
      <c r="SAE36" s="139"/>
      <c r="SAF36" s="139"/>
      <c r="SAG36" s="139"/>
      <c r="SAH36" s="139"/>
      <c r="SAI36" s="139"/>
      <c r="SAJ36" s="139"/>
      <c r="SAK36" s="139"/>
      <c r="SAL36" s="139"/>
      <c r="SAM36" s="139"/>
      <c r="SAN36" s="139"/>
      <c r="SAO36" s="139"/>
      <c r="SAP36" s="139"/>
      <c r="SAQ36" s="139"/>
      <c r="SAR36" s="139"/>
      <c r="SAS36" s="139"/>
      <c r="SAT36" s="139"/>
      <c r="SAU36" s="139"/>
      <c r="SAV36" s="139"/>
      <c r="SAW36" s="139"/>
      <c r="SAX36" s="139"/>
      <c r="SAY36" s="139"/>
      <c r="SAZ36" s="139"/>
      <c r="SBA36" s="139"/>
      <c r="SBB36" s="139"/>
      <c r="SBC36" s="139"/>
      <c r="SBD36" s="139"/>
      <c r="SBE36" s="139"/>
      <c r="SBF36" s="139"/>
      <c r="SBG36" s="139"/>
      <c r="SBH36" s="139"/>
      <c r="SBI36" s="139"/>
      <c r="SBJ36" s="139"/>
      <c r="SBK36" s="139"/>
      <c r="SBL36" s="139"/>
      <c r="SBM36" s="139"/>
      <c r="SBN36" s="139"/>
      <c r="SBO36" s="139"/>
      <c r="SBP36" s="139"/>
      <c r="SBQ36" s="139"/>
      <c r="SBR36" s="139"/>
      <c r="SBS36" s="139"/>
      <c r="SBT36" s="139"/>
      <c r="SBU36" s="139"/>
      <c r="SBV36" s="139"/>
      <c r="SBW36" s="139"/>
      <c r="SBX36" s="139"/>
      <c r="SBY36" s="139"/>
      <c r="SBZ36" s="139"/>
      <c r="SCA36" s="139"/>
      <c r="SCB36" s="139"/>
      <c r="SCC36" s="139"/>
      <c r="SCD36" s="139"/>
      <c r="SCE36" s="139"/>
      <c r="SCF36" s="139"/>
      <c r="SCG36" s="139"/>
      <c r="SCH36" s="139"/>
      <c r="SCI36" s="139"/>
      <c r="SCJ36" s="139"/>
      <c r="SCK36" s="139"/>
      <c r="SCL36" s="139"/>
      <c r="SCM36" s="139"/>
      <c r="SCN36" s="139"/>
      <c r="SCO36" s="139"/>
      <c r="SCP36" s="139"/>
      <c r="SCQ36" s="139"/>
      <c r="SCR36" s="139"/>
      <c r="SCS36" s="139"/>
      <c r="SCT36" s="139"/>
      <c r="SCU36" s="139"/>
      <c r="SCV36" s="139"/>
      <c r="SCW36" s="139"/>
      <c r="SCX36" s="139"/>
      <c r="SCY36" s="139"/>
      <c r="SCZ36" s="139"/>
      <c r="SDA36" s="139"/>
      <c r="SDB36" s="139"/>
      <c r="SDC36" s="139"/>
      <c r="SDD36" s="139"/>
      <c r="SDE36" s="139"/>
      <c r="SDF36" s="139"/>
      <c r="SDG36" s="139"/>
      <c r="SDH36" s="139"/>
      <c r="SDI36" s="139"/>
      <c r="SDJ36" s="139"/>
      <c r="SDK36" s="139"/>
      <c r="SDL36" s="139"/>
      <c r="SDM36" s="139"/>
      <c r="SDN36" s="139"/>
      <c r="SDO36" s="139"/>
      <c r="SDP36" s="139"/>
      <c r="SDQ36" s="139"/>
      <c r="SDR36" s="139"/>
      <c r="SDS36" s="139"/>
      <c r="SDT36" s="139"/>
      <c r="SDU36" s="139"/>
      <c r="SDV36" s="139"/>
      <c r="SDW36" s="139"/>
      <c r="SDX36" s="139"/>
      <c r="SDY36" s="139"/>
      <c r="SDZ36" s="139"/>
      <c r="SEA36" s="139"/>
      <c r="SEB36" s="139"/>
      <c r="SEC36" s="139"/>
      <c r="SED36" s="139"/>
      <c r="SEE36" s="139"/>
      <c r="SEF36" s="139"/>
      <c r="SEG36" s="139"/>
      <c r="SEH36" s="139"/>
      <c r="SEI36" s="139"/>
      <c r="SEJ36" s="139"/>
      <c r="SEK36" s="139"/>
      <c r="SEL36" s="139"/>
      <c r="SEM36" s="139"/>
      <c r="SEN36" s="139"/>
      <c r="SEO36" s="139"/>
      <c r="SEP36" s="139"/>
      <c r="SEQ36" s="139"/>
      <c r="SER36" s="139"/>
      <c r="SES36" s="139"/>
      <c r="SET36" s="139"/>
      <c r="SEU36" s="139"/>
      <c r="SEV36" s="139"/>
      <c r="SEW36" s="139"/>
      <c r="SEX36" s="139"/>
      <c r="SEY36" s="139"/>
      <c r="SEZ36" s="139"/>
      <c r="SFA36" s="139"/>
      <c r="SFB36" s="139"/>
      <c r="SFC36" s="139"/>
      <c r="SFD36" s="139"/>
      <c r="SFE36" s="139"/>
      <c r="SFF36" s="139"/>
      <c r="SFG36" s="139"/>
      <c r="SFH36" s="139"/>
      <c r="SFI36" s="139"/>
      <c r="SFJ36" s="139"/>
      <c r="SFK36" s="139"/>
      <c r="SFL36" s="139"/>
      <c r="SFM36" s="139"/>
      <c r="SFN36" s="139"/>
      <c r="SFO36" s="139"/>
      <c r="SFP36" s="139"/>
      <c r="SFQ36" s="139"/>
      <c r="SFR36" s="139"/>
      <c r="SFS36" s="139"/>
      <c r="SFT36" s="139"/>
      <c r="SFU36" s="139"/>
      <c r="SFV36" s="139"/>
      <c r="SFW36" s="139"/>
      <c r="SFX36" s="139"/>
      <c r="SFY36" s="139"/>
      <c r="SFZ36" s="139"/>
      <c r="SGA36" s="139"/>
      <c r="SGB36" s="139"/>
      <c r="SGC36" s="139"/>
      <c r="SGD36" s="139"/>
      <c r="SGE36" s="139"/>
      <c r="SGF36" s="139"/>
      <c r="SGG36" s="139"/>
      <c r="SGH36" s="139"/>
      <c r="SGI36" s="139"/>
      <c r="SGJ36" s="139"/>
      <c r="SGK36" s="139"/>
      <c r="SGL36" s="139"/>
      <c r="SGM36" s="139"/>
      <c r="SGN36" s="139"/>
      <c r="SGO36" s="139"/>
      <c r="SGP36" s="139"/>
      <c r="SGQ36" s="139"/>
      <c r="SGR36" s="139"/>
      <c r="SGS36" s="139"/>
      <c r="SGT36" s="139"/>
      <c r="SGU36" s="139"/>
      <c r="SGV36" s="139"/>
      <c r="SGW36" s="139"/>
      <c r="SGX36" s="139"/>
      <c r="SGY36" s="139"/>
      <c r="SGZ36" s="139"/>
      <c r="SHA36" s="139"/>
      <c r="SHB36" s="139"/>
      <c r="SHC36" s="139"/>
      <c r="SHD36" s="139"/>
      <c r="SHE36" s="139"/>
      <c r="SHF36" s="139"/>
      <c r="SHG36" s="139"/>
      <c r="SHH36" s="139"/>
      <c r="SHI36" s="139"/>
      <c r="SHJ36" s="139"/>
      <c r="SHK36" s="139"/>
      <c r="SHL36" s="139"/>
      <c r="SHM36" s="139"/>
      <c r="SHN36" s="139"/>
      <c r="SHO36" s="139"/>
      <c r="SHP36" s="139"/>
      <c r="SHQ36" s="139"/>
      <c r="SHR36" s="139"/>
      <c r="SHS36" s="139"/>
      <c r="SHT36" s="139"/>
      <c r="SHU36" s="139"/>
      <c r="SHV36" s="139"/>
      <c r="SHW36" s="139"/>
      <c r="SHX36" s="139"/>
      <c r="SHY36" s="139"/>
      <c r="SHZ36" s="139"/>
      <c r="SIA36" s="139"/>
      <c r="SIB36" s="139"/>
      <c r="SIC36" s="139"/>
      <c r="SID36" s="139"/>
      <c r="SIE36" s="139"/>
      <c r="SIF36" s="139"/>
      <c r="SIG36" s="139"/>
      <c r="SIH36" s="139"/>
      <c r="SII36" s="139"/>
      <c r="SIJ36" s="139"/>
      <c r="SIK36" s="139"/>
      <c r="SIL36" s="139"/>
      <c r="SIM36" s="139"/>
      <c r="SIN36" s="139"/>
      <c r="SIO36" s="139"/>
      <c r="SIP36" s="139"/>
      <c r="SIQ36" s="139"/>
      <c r="SIR36" s="139"/>
      <c r="SIS36" s="139"/>
      <c r="SIT36" s="139"/>
      <c r="SIU36" s="139"/>
      <c r="SIV36" s="139"/>
      <c r="SIW36" s="139"/>
      <c r="SIX36" s="139"/>
      <c r="SIY36" s="139"/>
      <c r="SIZ36" s="139"/>
      <c r="SJA36" s="139"/>
      <c r="SJB36" s="139"/>
      <c r="SJC36" s="139"/>
      <c r="SJD36" s="139"/>
      <c r="SJE36" s="139"/>
      <c r="SJF36" s="139"/>
      <c r="SJG36" s="139"/>
      <c r="SJH36" s="139"/>
      <c r="SJI36" s="139"/>
      <c r="SJJ36" s="139"/>
      <c r="SJK36" s="139"/>
      <c r="SJL36" s="139"/>
      <c r="SJM36" s="139"/>
      <c r="SJN36" s="139"/>
      <c r="SJO36" s="139"/>
      <c r="SJP36" s="139"/>
      <c r="SJQ36" s="139"/>
      <c r="SJR36" s="139"/>
      <c r="SJS36" s="139"/>
      <c r="SJT36" s="139"/>
      <c r="SJU36" s="139"/>
      <c r="SJV36" s="139"/>
      <c r="SJW36" s="139"/>
      <c r="SJX36" s="139"/>
      <c r="SJY36" s="139"/>
      <c r="SJZ36" s="139"/>
      <c r="SKA36" s="139"/>
      <c r="SKB36" s="139"/>
      <c r="SKC36" s="139"/>
      <c r="SKD36" s="139"/>
      <c r="SKE36" s="139"/>
      <c r="SKF36" s="139"/>
      <c r="SKG36" s="139"/>
      <c r="SKH36" s="139"/>
      <c r="SKI36" s="139"/>
      <c r="SKJ36" s="139"/>
      <c r="SKK36" s="139"/>
      <c r="SKL36" s="139"/>
      <c r="SKM36" s="139"/>
      <c r="SKN36" s="139"/>
      <c r="SKO36" s="139"/>
      <c r="SKP36" s="139"/>
      <c r="SKQ36" s="139"/>
      <c r="SKR36" s="139"/>
      <c r="SKS36" s="139"/>
      <c r="SKT36" s="139"/>
      <c r="SKU36" s="139"/>
      <c r="SKV36" s="139"/>
      <c r="SKW36" s="139"/>
      <c r="SKX36" s="139"/>
      <c r="SKY36" s="139"/>
      <c r="SKZ36" s="139"/>
      <c r="SLA36" s="139"/>
      <c r="SLB36" s="139"/>
      <c r="SLC36" s="139"/>
      <c r="SLD36" s="139"/>
      <c r="SLE36" s="139"/>
      <c r="SLF36" s="139"/>
      <c r="SLG36" s="139"/>
      <c r="SLH36" s="139"/>
      <c r="SLI36" s="139"/>
      <c r="SLJ36" s="139"/>
      <c r="SLK36" s="139"/>
      <c r="SLL36" s="139"/>
      <c r="SLM36" s="139"/>
      <c r="SLN36" s="139"/>
      <c r="SLO36" s="139"/>
      <c r="SLP36" s="139"/>
      <c r="SLQ36" s="139"/>
      <c r="SLR36" s="139"/>
      <c r="SLS36" s="139"/>
      <c r="SLT36" s="139"/>
      <c r="SLU36" s="139"/>
      <c r="SLV36" s="139"/>
      <c r="SLW36" s="139"/>
      <c r="SLX36" s="139"/>
      <c r="SLY36" s="139"/>
      <c r="SLZ36" s="139"/>
      <c r="SMA36" s="139"/>
      <c r="SMB36" s="139"/>
      <c r="SMC36" s="139"/>
      <c r="SMD36" s="139"/>
      <c r="SME36" s="139"/>
      <c r="SMF36" s="139"/>
      <c r="SMG36" s="139"/>
      <c r="SMH36" s="139"/>
      <c r="SMI36" s="139"/>
      <c r="SMJ36" s="139"/>
      <c r="SMK36" s="139"/>
      <c r="SML36" s="139"/>
      <c r="SMM36" s="139"/>
      <c r="SMN36" s="139"/>
      <c r="SMO36" s="139"/>
      <c r="SMP36" s="139"/>
      <c r="SMQ36" s="139"/>
      <c r="SMR36" s="139"/>
      <c r="SMS36" s="139"/>
      <c r="SMT36" s="139"/>
      <c r="SMU36" s="139"/>
      <c r="SMV36" s="139"/>
      <c r="SMW36" s="139"/>
      <c r="SMX36" s="139"/>
      <c r="SMY36" s="139"/>
      <c r="SMZ36" s="139"/>
      <c r="SNA36" s="139"/>
      <c r="SNB36" s="139"/>
      <c r="SNC36" s="139"/>
      <c r="SND36" s="139"/>
      <c r="SNE36" s="139"/>
      <c r="SNF36" s="139"/>
      <c r="SNG36" s="139"/>
      <c r="SNH36" s="139"/>
      <c r="SNI36" s="139"/>
      <c r="SNJ36" s="139"/>
      <c r="SNK36" s="139"/>
      <c r="SNL36" s="139"/>
      <c r="SNM36" s="139"/>
      <c r="SNN36" s="139"/>
      <c r="SNO36" s="139"/>
      <c r="SNP36" s="139"/>
      <c r="SNQ36" s="139"/>
      <c r="SNR36" s="139"/>
      <c r="SNS36" s="139"/>
      <c r="SNT36" s="139"/>
      <c r="SNU36" s="139"/>
      <c r="SNV36" s="139"/>
      <c r="SNW36" s="139"/>
      <c r="SNX36" s="139"/>
      <c r="SNY36" s="139"/>
      <c r="SNZ36" s="139"/>
      <c r="SOA36" s="139"/>
      <c r="SOB36" s="139"/>
      <c r="SOC36" s="139"/>
      <c r="SOD36" s="139"/>
      <c r="SOE36" s="139"/>
      <c r="SOF36" s="139"/>
      <c r="SOG36" s="139"/>
      <c r="SOH36" s="139"/>
      <c r="SOI36" s="139"/>
      <c r="SOJ36" s="139"/>
      <c r="SOK36" s="139"/>
      <c r="SOL36" s="139"/>
      <c r="SOM36" s="139"/>
      <c r="SON36" s="139"/>
      <c r="SOO36" s="139"/>
      <c r="SOP36" s="139"/>
      <c r="SOQ36" s="139"/>
      <c r="SOR36" s="139"/>
      <c r="SOS36" s="139"/>
      <c r="SOT36" s="139"/>
      <c r="SOU36" s="139"/>
      <c r="SOV36" s="139"/>
      <c r="SOW36" s="139"/>
      <c r="SOX36" s="139"/>
      <c r="SOY36" s="139"/>
      <c r="SOZ36" s="139"/>
      <c r="SPA36" s="139"/>
      <c r="SPB36" s="139"/>
      <c r="SPC36" s="139"/>
      <c r="SPD36" s="139"/>
      <c r="SPE36" s="139"/>
      <c r="SPF36" s="139"/>
      <c r="SPG36" s="139"/>
      <c r="SPH36" s="139"/>
      <c r="SPI36" s="139"/>
      <c r="SPJ36" s="139"/>
      <c r="SPK36" s="139"/>
      <c r="SPL36" s="139"/>
      <c r="SPM36" s="139"/>
      <c r="SPN36" s="139"/>
      <c r="SPO36" s="139"/>
      <c r="SPP36" s="139"/>
      <c r="SPQ36" s="139"/>
      <c r="SPR36" s="139"/>
      <c r="SPS36" s="139"/>
      <c r="SPT36" s="139"/>
      <c r="SPU36" s="139"/>
      <c r="SPV36" s="139"/>
      <c r="SPW36" s="139"/>
      <c r="SPX36" s="139"/>
      <c r="SPY36" s="139"/>
      <c r="SPZ36" s="139"/>
      <c r="SQA36" s="139"/>
      <c r="SQB36" s="139"/>
      <c r="SQC36" s="139"/>
      <c r="SQD36" s="139"/>
      <c r="SQE36" s="139"/>
      <c r="SQF36" s="139"/>
      <c r="SQG36" s="139"/>
      <c r="SQH36" s="139"/>
      <c r="SQI36" s="139"/>
      <c r="SQJ36" s="139"/>
      <c r="SQK36" s="139"/>
      <c r="SQL36" s="139"/>
      <c r="SQM36" s="139"/>
      <c r="SQN36" s="139"/>
      <c r="SQO36" s="139"/>
      <c r="SQP36" s="139"/>
      <c r="SQQ36" s="139"/>
      <c r="SQR36" s="139"/>
      <c r="SQS36" s="139"/>
      <c r="SQT36" s="139"/>
      <c r="SQU36" s="139"/>
      <c r="SQV36" s="139"/>
      <c r="SQW36" s="139"/>
      <c r="SQX36" s="139"/>
      <c r="SQY36" s="139"/>
      <c r="SQZ36" s="139"/>
      <c r="SRA36" s="139"/>
      <c r="SRB36" s="139"/>
      <c r="SRC36" s="139"/>
      <c r="SRD36" s="139"/>
      <c r="SRE36" s="139"/>
      <c r="SRF36" s="139"/>
      <c r="SRG36" s="139"/>
      <c r="SRH36" s="139"/>
      <c r="SRI36" s="139"/>
      <c r="SRJ36" s="139"/>
      <c r="SRK36" s="139"/>
      <c r="SRL36" s="139"/>
      <c r="SRM36" s="139"/>
      <c r="SRN36" s="139"/>
      <c r="SRO36" s="139"/>
      <c r="SRP36" s="139"/>
      <c r="SRQ36" s="139"/>
      <c r="SRR36" s="139"/>
      <c r="SRS36" s="139"/>
      <c r="SRT36" s="139"/>
      <c r="SRU36" s="139"/>
      <c r="SRV36" s="139"/>
      <c r="SRW36" s="139"/>
      <c r="SRX36" s="139"/>
      <c r="SRY36" s="139"/>
      <c r="SRZ36" s="139"/>
      <c r="SSA36" s="139"/>
      <c r="SSB36" s="139"/>
      <c r="SSC36" s="139"/>
      <c r="SSD36" s="139"/>
      <c r="SSE36" s="139"/>
      <c r="SSF36" s="139"/>
      <c r="SSG36" s="139"/>
      <c r="SSH36" s="139"/>
      <c r="SSI36" s="139"/>
      <c r="SSJ36" s="139"/>
      <c r="SSK36" s="139"/>
      <c r="SSL36" s="139"/>
      <c r="SSM36" s="139"/>
      <c r="SSN36" s="139"/>
      <c r="SSO36" s="139"/>
      <c r="SSP36" s="139"/>
      <c r="SSQ36" s="139"/>
      <c r="SSR36" s="139"/>
      <c r="SSS36" s="139"/>
      <c r="SST36" s="139"/>
      <c r="SSU36" s="139"/>
      <c r="SSV36" s="139"/>
      <c r="SSW36" s="139"/>
      <c r="SSX36" s="139"/>
      <c r="SSY36" s="139"/>
      <c r="SSZ36" s="139"/>
      <c r="STA36" s="139"/>
      <c r="STB36" s="139"/>
      <c r="STC36" s="139"/>
      <c r="STD36" s="139"/>
      <c r="STE36" s="139"/>
      <c r="STF36" s="139"/>
      <c r="STG36" s="139"/>
      <c r="STH36" s="139"/>
      <c r="STI36" s="139"/>
      <c r="STJ36" s="139"/>
      <c r="STK36" s="139"/>
      <c r="STL36" s="139"/>
      <c r="STM36" s="139"/>
      <c r="STN36" s="139"/>
      <c r="STO36" s="139"/>
      <c r="STP36" s="139"/>
      <c r="STQ36" s="139"/>
      <c r="STR36" s="139"/>
      <c r="STS36" s="139"/>
      <c r="STT36" s="139"/>
      <c r="STU36" s="139"/>
      <c r="STV36" s="139"/>
      <c r="STW36" s="139"/>
      <c r="STX36" s="139"/>
      <c r="STY36" s="139"/>
      <c r="STZ36" s="139"/>
      <c r="SUA36" s="139"/>
      <c r="SUB36" s="139"/>
      <c r="SUC36" s="139"/>
      <c r="SUD36" s="139"/>
      <c r="SUE36" s="139"/>
      <c r="SUF36" s="139"/>
      <c r="SUG36" s="139"/>
      <c r="SUH36" s="139"/>
      <c r="SUI36" s="139"/>
      <c r="SUJ36" s="139"/>
      <c r="SUK36" s="139"/>
      <c r="SUL36" s="139"/>
      <c r="SUM36" s="139"/>
      <c r="SUN36" s="139"/>
      <c r="SUO36" s="139"/>
      <c r="SUP36" s="139"/>
      <c r="SUQ36" s="139"/>
      <c r="SUR36" s="139"/>
      <c r="SUS36" s="139"/>
      <c r="SUT36" s="139"/>
      <c r="SUU36" s="139"/>
      <c r="SUV36" s="139"/>
      <c r="SUW36" s="139"/>
      <c r="SUX36" s="139"/>
      <c r="SUY36" s="139"/>
      <c r="SUZ36" s="139"/>
      <c r="SVA36" s="139"/>
      <c r="SVB36" s="139"/>
      <c r="SVC36" s="139"/>
      <c r="SVD36" s="139"/>
      <c r="SVE36" s="139"/>
      <c r="SVF36" s="139"/>
      <c r="SVG36" s="139"/>
      <c r="SVH36" s="139"/>
      <c r="SVI36" s="139"/>
      <c r="SVJ36" s="139"/>
      <c r="SVK36" s="139"/>
      <c r="SVL36" s="139"/>
      <c r="SVM36" s="139"/>
      <c r="SVN36" s="139"/>
      <c r="SVO36" s="139"/>
      <c r="SVP36" s="139"/>
      <c r="SVQ36" s="139"/>
      <c r="SVR36" s="139"/>
      <c r="SVS36" s="139"/>
      <c r="SVT36" s="139"/>
      <c r="SVU36" s="139"/>
      <c r="SVV36" s="139"/>
      <c r="SVW36" s="139"/>
      <c r="SVX36" s="139"/>
      <c r="SVY36" s="139"/>
      <c r="SVZ36" s="139"/>
      <c r="SWA36" s="139"/>
      <c r="SWB36" s="139"/>
      <c r="SWC36" s="139"/>
      <c r="SWD36" s="139"/>
      <c r="SWE36" s="139"/>
      <c r="SWF36" s="139"/>
      <c r="SWG36" s="139"/>
      <c r="SWH36" s="139"/>
      <c r="SWI36" s="139"/>
      <c r="SWJ36" s="139"/>
      <c r="SWK36" s="139"/>
      <c r="SWL36" s="139"/>
      <c r="SWM36" s="139"/>
      <c r="SWN36" s="139"/>
      <c r="SWO36" s="139"/>
      <c r="SWP36" s="139"/>
      <c r="SWQ36" s="139"/>
      <c r="SWR36" s="139"/>
      <c r="SWS36" s="139"/>
      <c r="SWT36" s="139"/>
      <c r="SWU36" s="139"/>
      <c r="SWV36" s="139"/>
      <c r="SWW36" s="139"/>
      <c r="SWX36" s="139"/>
      <c r="SWY36" s="139"/>
      <c r="SWZ36" s="139"/>
      <c r="SXA36" s="139"/>
      <c r="SXB36" s="139"/>
      <c r="SXC36" s="139"/>
      <c r="SXD36" s="139"/>
      <c r="SXE36" s="139"/>
      <c r="SXF36" s="139"/>
      <c r="SXG36" s="139"/>
      <c r="SXH36" s="139"/>
      <c r="SXI36" s="139"/>
      <c r="SXJ36" s="139"/>
      <c r="SXK36" s="139"/>
      <c r="SXL36" s="139"/>
      <c r="SXM36" s="139"/>
      <c r="SXN36" s="139"/>
      <c r="SXO36" s="139"/>
      <c r="SXP36" s="139"/>
      <c r="SXQ36" s="139"/>
      <c r="SXR36" s="139"/>
      <c r="SXS36" s="139"/>
      <c r="SXT36" s="139"/>
      <c r="SXU36" s="139"/>
      <c r="SXV36" s="139"/>
      <c r="SXW36" s="139"/>
      <c r="SXX36" s="139"/>
      <c r="SXY36" s="139"/>
      <c r="SXZ36" s="139"/>
      <c r="SYA36" s="139"/>
      <c r="SYB36" s="139"/>
      <c r="SYC36" s="139"/>
      <c r="SYD36" s="139"/>
      <c r="SYE36" s="139"/>
      <c r="SYF36" s="139"/>
      <c r="SYG36" s="139"/>
      <c r="SYH36" s="139"/>
      <c r="SYI36" s="139"/>
      <c r="SYJ36" s="139"/>
      <c r="SYK36" s="139"/>
      <c r="SYL36" s="139"/>
      <c r="SYM36" s="139"/>
      <c r="SYN36" s="139"/>
      <c r="SYO36" s="139"/>
      <c r="SYP36" s="139"/>
      <c r="SYQ36" s="139"/>
      <c r="SYR36" s="139"/>
      <c r="SYS36" s="139"/>
      <c r="SYT36" s="139"/>
      <c r="SYU36" s="139"/>
      <c r="SYV36" s="139"/>
      <c r="SYW36" s="139"/>
      <c r="SYX36" s="139"/>
      <c r="SYY36" s="139"/>
      <c r="SYZ36" s="139"/>
      <c r="SZA36" s="139"/>
      <c r="SZB36" s="139"/>
      <c r="SZC36" s="139"/>
      <c r="SZD36" s="139"/>
      <c r="SZE36" s="139"/>
      <c r="SZF36" s="139"/>
      <c r="SZG36" s="139"/>
      <c r="SZH36" s="139"/>
      <c r="SZI36" s="139"/>
      <c r="SZJ36" s="139"/>
      <c r="SZK36" s="139"/>
      <c r="SZL36" s="139"/>
      <c r="SZM36" s="139"/>
      <c r="SZN36" s="139"/>
      <c r="SZO36" s="139"/>
      <c r="SZP36" s="139"/>
      <c r="SZQ36" s="139"/>
      <c r="SZR36" s="139"/>
      <c r="SZS36" s="139"/>
      <c r="SZT36" s="139"/>
      <c r="SZU36" s="139"/>
      <c r="SZV36" s="139"/>
      <c r="SZW36" s="139"/>
      <c r="SZX36" s="139"/>
      <c r="SZY36" s="139"/>
      <c r="SZZ36" s="139"/>
      <c r="TAA36" s="139"/>
      <c r="TAB36" s="139"/>
      <c r="TAC36" s="139"/>
      <c r="TAD36" s="139"/>
      <c r="TAE36" s="139"/>
      <c r="TAF36" s="139"/>
      <c r="TAG36" s="139"/>
      <c r="TAH36" s="139"/>
      <c r="TAI36" s="139"/>
      <c r="TAJ36" s="139"/>
      <c r="TAK36" s="139"/>
      <c r="TAL36" s="139"/>
      <c r="TAM36" s="139"/>
      <c r="TAN36" s="139"/>
      <c r="TAO36" s="139"/>
      <c r="TAP36" s="139"/>
      <c r="TAQ36" s="139"/>
      <c r="TAR36" s="139"/>
      <c r="TAS36" s="139"/>
      <c r="TAT36" s="139"/>
      <c r="TAU36" s="139"/>
      <c r="TAV36" s="139"/>
      <c r="TAW36" s="139"/>
      <c r="TAX36" s="139"/>
      <c r="TAY36" s="139"/>
      <c r="TAZ36" s="139"/>
      <c r="TBA36" s="139"/>
      <c r="TBB36" s="139"/>
      <c r="TBC36" s="139"/>
      <c r="TBD36" s="139"/>
      <c r="TBE36" s="139"/>
      <c r="TBF36" s="139"/>
      <c r="TBG36" s="139"/>
      <c r="TBH36" s="139"/>
      <c r="TBI36" s="139"/>
      <c r="TBJ36" s="139"/>
      <c r="TBK36" s="139"/>
      <c r="TBL36" s="139"/>
      <c r="TBM36" s="139"/>
      <c r="TBN36" s="139"/>
      <c r="TBO36" s="139"/>
      <c r="TBP36" s="139"/>
      <c r="TBQ36" s="139"/>
      <c r="TBR36" s="139"/>
      <c r="TBS36" s="139"/>
      <c r="TBT36" s="139"/>
      <c r="TBU36" s="139"/>
      <c r="TBV36" s="139"/>
      <c r="TBW36" s="139"/>
      <c r="TBX36" s="139"/>
      <c r="TBY36" s="139"/>
      <c r="TBZ36" s="139"/>
      <c r="TCA36" s="139"/>
      <c r="TCB36" s="139"/>
      <c r="TCC36" s="139"/>
      <c r="TCD36" s="139"/>
      <c r="TCE36" s="139"/>
      <c r="TCF36" s="139"/>
      <c r="TCG36" s="139"/>
      <c r="TCH36" s="139"/>
      <c r="TCI36" s="139"/>
      <c r="TCJ36" s="139"/>
      <c r="TCK36" s="139"/>
      <c r="TCL36" s="139"/>
      <c r="TCM36" s="139"/>
      <c r="TCN36" s="139"/>
      <c r="TCO36" s="139"/>
      <c r="TCP36" s="139"/>
      <c r="TCQ36" s="139"/>
      <c r="TCR36" s="139"/>
      <c r="TCS36" s="139"/>
      <c r="TCT36" s="139"/>
      <c r="TCU36" s="139"/>
      <c r="TCV36" s="139"/>
      <c r="TCW36" s="139"/>
      <c r="TCX36" s="139"/>
      <c r="TCY36" s="139"/>
      <c r="TCZ36" s="139"/>
      <c r="TDA36" s="139"/>
      <c r="TDB36" s="139"/>
      <c r="TDC36" s="139"/>
      <c r="TDD36" s="139"/>
      <c r="TDE36" s="139"/>
      <c r="TDF36" s="139"/>
      <c r="TDG36" s="139"/>
      <c r="TDH36" s="139"/>
      <c r="TDI36" s="139"/>
      <c r="TDJ36" s="139"/>
      <c r="TDK36" s="139"/>
      <c r="TDL36" s="139"/>
      <c r="TDM36" s="139"/>
      <c r="TDN36" s="139"/>
      <c r="TDO36" s="139"/>
      <c r="TDP36" s="139"/>
      <c r="TDQ36" s="139"/>
      <c r="TDR36" s="139"/>
      <c r="TDS36" s="139"/>
      <c r="TDT36" s="139"/>
      <c r="TDU36" s="139"/>
      <c r="TDV36" s="139"/>
      <c r="TDW36" s="139"/>
      <c r="TDX36" s="139"/>
      <c r="TDY36" s="139"/>
      <c r="TDZ36" s="139"/>
      <c r="TEA36" s="139"/>
      <c r="TEB36" s="139"/>
      <c r="TEC36" s="139"/>
      <c r="TED36" s="139"/>
      <c r="TEE36" s="139"/>
      <c r="TEF36" s="139"/>
      <c r="TEG36" s="139"/>
      <c r="TEH36" s="139"/>
      <c r="TEI36" s="139"/>
      <c r="TEJ36" s="139"/>
      <c r="TEK36" s="139"/>
      <c r="TEL36" s="139"/>
      <c r="TEM36" s="139"/>
      <c r="TEN36" s="139"/>
      <c r="TEO36" s="139"/>
      <c r="TEP36" s="139"/>
      <c r="TEQ36" s="139"/>
      <c r="TER36" s="139"/>
      <c r="TES36" s="139"/>
      <c r="TET36" s="139"/>
      <c r="TEU36" s="139"/>
      <c r="TEV36" s="139"/>
      <c r="TEW36" s="139"/>
      <c r="TEX36" s="139"/>
      <c r="TEY36" s="139"/>
      <c r="TEZ36" s="139"/>
      <c r="TFA36" s="139"/>
      <c r="TFB36" s="139"/>
      <c r="TFC36" s="139"/>
      <c r="TFD36" s="139"/>
      <c r="TFE36" s="139"/>
      <c r="TFF36" s="139"/>
      <c r="TFG36" s="139"/>
      <c r="TFH36" s="139"/>
      <c r="TFI36" s="139"/>
      <c r="TFJ36" s="139"/>
      <c r="TFK36" s="139"/>
      <c r="TFL36" s="139"/>
      <c r="TFM36" s="139"/>
      <c r="TFN36" s="139"/>
      <c r="TFO36" s="139"/>
      <c r="TFP36" s="139"/>
      <c r="TFQ36" s="139"/>
      <c r="TFR36" s="139"/>
      <c r="TFS36" s="139"/>
      <c r="TFT36" s="139"/>
      <c r="TFU36" s="139"/>
      <c r="TFV36" s="139"/>
      <c r="TFW36" s="139"/>
      <c r="TFX36" s="139"/>
      <c r="TFY36" s="139"/>
      <c r="TFZ36" s="139"/>
      <c r="TGA36" s="139"/>
      <c r="TGB36" s="139"/>
      <c r="TGC36" s="139"/>
      <c r="TGD36" s="139"/>
      <c r="TGE36" s="139"/>
      <c r="TGF36" s="139"/>
      <c r="TGG36" s="139"/>
      <c r="TGH36" s="139"/>
      <c r="TGI36" s="139"/>
      <c r="TGJ36" s="139"/>
      <c r="TGK36" s="139"/>
      <c r="TGL36" s="139"/>
      <c r="TGM36" s="139"/>
      <c r="TGN36" s="139"/>
      <c r="TGO36" s="139"/>
      <c r="TGP36" s="139"/>
      <c r="TGQ36" s="139"/>
      <c r="TGR36" s="139"/>
      <c r="TGS36" s="139"/>
      <c r="TGT36" s="139"/>
      <c r="TGU36" s="139"/>
      <c r="TGV36" s="139"/>
      <c r="TGW36" s="139"/>
      <c r="TGX36" s="139"/>
      <c r="TGY36" s="139"/>
      <c r="TGZ36" s="139"/>
      <c r="THA36" s="139"/>
      <c r="THB36" s="139"/>
      <c r="THC36" s="139"/>
      <c r="THD36" s="139"/>
      <c r="THE36" s="139"/>
      <c r="THF36" s="139"/>
      <c r="THG36" s="139"/>
      <c r="THH36" s="139"/>
      <c r="THI36" s="139"/>
      <c r="THJ36" s="139"/>
      <c r="THK36" s="139"/>
      <c r="THL36" s="139"/>
      <c r="THM36" s="139"/>
      <c r="THN36" s="139"/>
      <c r="THO36" s="139"/>
      <c r="THP36" s="139"/>
      <c r="THQ36" s="139"/>
      <c r="THR36" s="139"/>
      <c r="THS36" s="139"/>
      <c r="THT36" s="139"/>
      <c r="THU36" s="139"/>
      <c r="THV36" s="139"/>
      <c r="THW36" s="139"/>
      <c r="THX36" s="139"/>
      <c r="THY36" s="139"/>
      <c r="THZ36" s="139"/>
      <c r="TIA36" s="139"/>
      <c r="TIB36" s="139"/>
      <c r="TIC36" s="139"/>
      <c r="TID36" s="139"/>
      <c r="TIE36" s="139"/>
      <c r="TIF36" s="139"/>
      <c r="TIG36" s="139"/>
      <c r="TIH36" s="139"/>
      <c r="TII36" s="139"/>
      <c r="TIJ36" s="139"/>
      <c r="TIK36" s="139"/>
      <c r="TIL36" s="139"/>
      <c r="TIM36" s="139"/>
      <c r="TIN36" s="139"/>
      <c r="TIO36" s="139"/>
      <c r="TIP36" s="139"/>
      <c r="TIQ36" s="139"/>
      <c r="TIR36" s="139"/>
      <c r="TIS36" s="139"/>
      <c r="TIT36" s="139"/>
      <c r="TIU36" s="139"/>
      <c r="TIV36" s="139"/>
      <c r="TIW36" s="139"/>
      <c r="TIX36" s="139"/>
      <c r="TIY36" s="139"/>
      <c r="TIZ36" s="139"/>
      <c r="TJA36" s="139"/>
      <c r="TJB36" s="139"/>
      <c r="TJC36" s="139"/>
      <c r="TJD36" s="139"/>
      <c r="TJE36" s="139"/>
      <c r="TJF36" s="139"/>
      <c r="TJG36" s="139"/>
      <c r="TJH36" s="139"/>
      <c r="TJI36" s="139"/>
      <c r="TJJ36" s="139"/>
      <c r="TJK36" s="139"/>
      <c r="TJL36" s="139"/>
      <c r="TJM36" s="139"/>
      <c r="TJN36" s="139"/>
      <c r="TJO36" s="139"/>
      <c r="TJP36" s="139"/>
      <c r="TJQ36" s="139"/>
      <c r="TJR36" s="139"/>
      <c r="TJS36" s="139"/>
      <c r="TJT36" s="139"/>
      <c r="TJU36" s="139"/>
      <c r="TJV36" s="139"/>
      <c r="TJW36" s="139"/>
      <c r="TJX36" s="139"/>
      <c r="TJY36" s="139"/>
      <c r="TJZ36" s="139"/>
      <c r="TKA36" s="139"/>
      <c r="TKB36" s="139"/>
      <c r="TKC36" s="139"/>
      <c r="TKD36" s="139"/>
      <c r="TKE36" s="139"/>
      <c r="TKF36" s="139"/>
      <c r="TKG36" s="139"/>
      <c r="TKH36" s="139"/>
      <c r="TKI36" s="139"/>
      <c r="TKJ36" s="139"/>
      <c r="TKK36" s="139"/>
      <c r="TKL36" s="139"/>
      <c r="TKM36" s="139"/>
      <c r="TKN36" s="139"/>
      <c r="TKO36" s="139"/>
      <c r="TKP36" s="139"/>
      <c r="TKQ36" s="139"/>
      <c r="TKR36" s="139"/>
      <c r="TKS36" s="139"/>
      <c r="TKT36" s="139"/>
      <c r="TKU36" s="139"/>
      <c r="TKV36" s="139"/>
      <c r="TKW36" s="139"/>
      <c r="TKX36" s="139"/>
      <c r="TKY36" s="139"/>
      <c r="TKZ36" s="139"/>
      <c r="TLA36" s="139"/>
      <c r="TLB36" s="139"/>
      <c r="TLC36" s="139"/>
      <c r="TLD36" s="139"/>
      <c r="TLE36" s="139"/>
      <c r="TLF36" s="139"/>
      <c r="TLG36" s="139"/>
      <c r="TLH36" s="139"/>
      <c r="TLI36" s="139"/>
      <c r="TLJ36" s="139"/>
      <c r="TLK36" s="139"/>
      <c r="TLL36" s="139"/>
      <c r="TLM36" s="139"/>
      <c r="TLN36" s="139"/>
      <c r="TLO36" s="139"/>
      <c r="TLP36" s="139"/>
      <c r="TLQ36" s="139"/>
      <c r="TLR36" s="139"/>
      <c r="TLS36" s="139"/>
      <c r="TLT36" s="139"/>
      <c r="TLU36" s="139"/>
      <c r="TLV36" s="139"/>
      <c r="TLW36" s="139"/>
      <c r="TLX36" s="139"/>
      <c r="TLY36" s="139"/>
      <c r="TLZ36" s="139"/>
      <c r="TMA36" s="139"/>
      <c r="TMB36" s="139"/>
      <c r="TMC36" s="139"/>
      <c r="TMD36" s="139"/>
      <c r="TME36" s="139"/>
      <c r="TMF36" s="139"/>
      <c r="TMG36" s="139"/>
      <c r="TMH36" s="139"/>
      <c r="TMI36" s="139"/>
      <c r="TMJ36" s="139"/>
      <c r="TMK36" s="139"/>
      <c r="TML36" s="139"/>
      <c r="TMM36" s="139"/>
      <c r="TMN36" s="139"/>
      <c r="TMO36" s="139"/>
      <c r="TMP36" s="139"/>
      <c r="TMQ36" s="139"/>
      <c r="TMR36" s="139"/>
      <c r="TMS36" s="139"/>
      <c r="TMT36" s="139"/>
      <c r="TMU36" s="139"/>
      <c r="TMV36" s="139"/>
      <c r="TMW36" s="139"/>
      <c r="TMX36" s="139"/>
      <c r="TMY36" s="139"/>
      <c r="TMZ36" s="139"/>
      <c r="TNA36" s="139"/>
      <c r="TNB36" s="139"/>
      <c r="TNC36" s="139"/>
      <c r="TND36" s="139"/>
      <c r="TNE36" s="139"/>
      <c r="TNF36" s="139"/>
      <c r="TNG36" s="139"/>
      <c r="TNH36" s="139"/>
      <c r="TNI36" s="139"/>
      <c r="TNJ36" s="139"/>
      <c r="TNK36" s="139"/>
      <c r="TNL36" s="139"/>
      <c r="TNM36" s="139"/>
      <c r="TNN36" s="139"/>
      <c r="TNO36" s="139"/>
      <c r="TNP36" s="139"/>
      <c r="TNQ36" s="139"/>
      <c r="TNR36" s="139"/>
      <c r="TNS36" s="139"/>
      <c r="TNT36" s="139"/>
      <c r="TNU36" s="139"/>
      <c r="TNV36" s="139"/>
      <c r="TNW36" s="139"/>
      <c r="TNX36" s="139"/>
      <c r="TNY36" s="139"/>
      <c r="TNZ36" s="139"/>
      <c r="TOA36" s="139"/>
      <c r="TOB36" s="139"/>
      <c r="TOC36" s="139"/>
      <c r="TOD36" s="139"/>
      <c r="TOE36" s="139"/>
      <c r="TOF36" s="139"/>
      <c r="TOG36" s="139"/>
      <c r="TOH36" s="139"/>
      <c r="TOI36" s="139"/>
      <c r="TOJ36" s="139"/>
      <c r="TOK36" s="139"/>
      <c r="TOL36" s="139"/>
      <c r="TOM36" s="139"/>
      <c r="TON36" s="139"/>
      <c r="TOO36" s="139"/>
      <c r="TOP36" s="139"/>
      <c r="TOQ36" s="139"/>
      <c r="TOR36" s="139"/>
      <c r="TOS36" s="139"/>
      <c r="TOT36" s="139"/>
      <c r="TOU36" s="139"/>
      <c r="TOV36" s="139"/>
      <c r="TOW36" s="139"/>
      <c r="TOX36" s="139"/>
      <c r="TOY36" s="139"/>
      <c r="TOZ36" s="139"/>
      <c r="TPA36" s="139"/>
      <c r="TPB36" s="139"/>
      <c r="TPC36" s="139"/>
      <c r="TPD36" s="139"/>
      <c r="TPE36" s="139"/>
      <c r="TPF36" s="139"/>
      <c r="TPG36" s="139"/>
      <c r="TPH36" s="139"/>
      <c r="TPI36" s="139"/>
      <c r="TPJ36" s="139"/>
      <c r="TPK36" s="139"/>
      <c r="TPL36" s="139"/>
      <c r="TPM36" s="139"/>
      <c r="TPN36" s="139"/>
      <c r="TPO36" s="139"/>
      <c r="TPP36" s="139"/>
      <c r="TPQ36" s="139"/>
      <c r="TPR36" s="139"/>
      <c r="TPS36" s="139"/>
      <c r="TPT36" s="139"/>
      <c r="TPU36" s="139"/>
      <c r="TPV36" s="139"/>
      <c r="TPW36" s="139"/>
      <c r="TPX36" s="139"/>
      <c r="TPY36" s="139"/>
      <c r="TPZ36" s="139"/>
      <c r="TQA36" s="139"/>
      <c r="TQB36" s="139"/>
      <c r="TQC36" s="139"/>
      <c r="TQD36" s="139"/>
      <c r="TQE36" s="139"/>
      <c r="TQF36" s="139"/>
      <c r="TQG36" s="139"/>
      <c r="TQH36" s="139"/>
      <c r="TQI36" s="139"/>
      <c r="TQJ36" s="139"/>
      <c r="TQK36" s="139"/>
      <c r="TQL36" s="139"/>
      <c r="TQM36" s="139"/>
      <c r="TQN36" s="139"/>
      <c r="TQO36" s="139"/>
      <c r="TQP36" s="139"/>
      <c r="TQQ36" s="139"/>
      <c r="TQR36" s="139"/>
      <c r="TQS36" s="139"/>
      <c r="TQT36" s="139"/>
      <c r="TQU36" s="139"/>
      <c r="TQV36" s="139"/>
      <c r="TQW36" s="139"/>
      <c r="TQX36" s="139"/>
      <c r="TQY36" s="139"/>
      <c r="TQZ36" s="139"/>
      <c r="TRA36" s="139"/>
      <c r="TRB36" s="139"/>
      <c r="TRC36" s="139"/>
      <c r="TRD36" s="139"/>
      <c r="TRE36" s="139"/>
      <c r="TRF36" s="139"/>
      <c r="TRG36" s="139"/>
      <c r="TRH36" s="139"/>
      <c r="TRI36" s="139"/>
      <c r="TRJ36" s="139"/>
      <c r="TRK36" s="139"/>
      <c r="TRL36" s="139"/>
      <c r="TRM36" s="139"/>
      <c r="TRN36" s="139"/>
      <c r="TRO36" s="139"/>
      <c r="TRP36" s="139"/>
      <c r="TRQ36" s="139"/>
      <c r="TRR36" s="139"/>
      <c r="TRS36" s="139"/>
      <c r="TRT36" s="139"/>
      <c r="TRU36" s="139"/>
      <c r="TRV36" s="139"/>
      <c r="TRW36" s="139"/>
      <c r="TRX36" s="139"/>
      <c r="TRY36" s="139"/>
      <c r="TRZ36" s="139"/>
      <c r="TSA36" s="139"/>
      <c r="TSB36" s="139"/>
      <c r="TSC36" s="139"/>
      <c r="TSD36" s="139"/>
      <c r="TSE36" s="139"/>
      <c r="TSF36" s="139"/>
      <c r="TSG36" s="139"/>
      <c r="TSH36" s="139"/>
      <c r="TSI36" s="139"/>
      <c r="TSJ36" s="139"/>
      <c r="TSK36" s="139"/>
      <c r="TSL36" s="139"/>
      <c r="TSM36" s="139"/>
      <c r="TSN36" s="139"/>
      <c r="TSO36" s="139"/>
      <c r="TSP36" s="139"/>
      <c r="TSQ36" s="139"/>
      <c r="TSR36" s="139"/>
      <c r="TSS36" s="139"/>
      <c r="TST36" s="139"/>
      <c r="TSU36" s="139"/>
      <c r="TSV36" s="139"/>
      <c r="TSW36" s="139"/>
      <c r="TSX36" s="139"/>
      <c r="TSY36" s="139"/>
      <c r="TSZ36" s="139"/>
      <c r="TTA36" s="139"/>
      <c r="TTB36" s="139"/>
      <c r="TTC36" s="139"/>
      <c r="TTD36" s="139"/>
      <c r="TTE36" s="139"/>
      <c r="TTF36" s="139"/>
      <c r="TTG36" s="139"/>
      <c r="TTH36" s="139"/>
      <c r="TTI36" s="139"/>
      <c r="TTJ36" s="139"/>
      <c r="TTK36" s="139"/>
      <c r="TTL36" s="139"/>
      <c r="TTM36" s="139"/>
      <c r="TTN36" s="139"/>
      <c r="TTO36" s="139"/>
      <c r="TTP36" s="139"/>
      <c r="TTQ36" s="139"/>
      <c r="TTR36" s="139"/>
      <c r="TTS36" s="139"/>
      <c r="TTT36" s="139"/>
      <c r="TTU36" s="139"/>
      <c r="TTV36" s="139"/>
      <c r="TTW36" s="139"/>
      <c r="TTX36" s="139"/>
      <c r="TTY36" s="139"/>
      <c r="TTZ36" s="139"/>
      <c r="TUA36" s="139"/>
      <c r="TUB36" s="139"/>
      <c r="TUC36" s="139"/>
      <c r="TUD36" s="139"/>
      <c r="TUE36" s="139"/>
      <c r="TUF36" s="139"/>
      <c r="TUG36" s="139"/>
      <c r="TUH36" s="139"/>
      <c r="TUI36" s="139"/>
      <c r="TUJ36" s="139"/>
      <c r="TUK36" s="139"/>
      <c r="TUL36" s="139"/>
      <c r="TUM36" s="139"/>
      <c r="TUN36" s="139"/>
      <c r="TUO36" s="139"/>
      <c r="TUP36" s="139"/>
      <c r="TUQ36" s="139"/>
      <c r="TUR36" s="139"/>
      <c r="TUS36" s="139"/>
      <c r="TUT36" s="139"/>
      <c r="TUU36" s="139"/>
      <c r="TUV36" s="139"/>
      <c r="TUW36" s="139"/>
      <c r="TUX36" s="139"/>
      <c r="TUY36" s="139"/>
      <c r="TUZ36" s="139"/>
      <c r="TVA36" s="139"/>
      <c r="TVB36" s="139"/>
      <c r="TVC36" s="139"/>
      <c r="TVD36" s="139"/>
      <c r="TVE36" s="139"/>
      <c r="TVF36" s="139"/>
      <c r="TVG36" s="139"/>
      <c r="TVH36" s="139"/>
      <c r="TVI36" s="139"/>
      <c r="TVJ36" s="139"/>
      <c r="TVK36" s="139"/>
      <c r="TVL36" s="139"/>
      <c r="TVM36" s="139"/>
      <c r="TVN36" s="139"/>
      <c r="TVO36" s="139"/>
      <c r="TVP36" s="139"/>
      <c r="TVQ36" s="139"/>
      <c r="TVR36" s="139"/>
      <c r="TVS36" s="139"/>
      <c r="TVT36" s="139"/>
      <c r="TVU36" s="139"/>
      <c r="TVV36" s="139"/>
      <c r="TVW36" s="139"/>
      <c r="TVX36" s="139"/>
      <c r="TVY36" s="139"/>
      <c r="TVZ36" s="139"/>
      <c r="TWA36" s="139"/>
      <c r="TWB36" s="139"/>
      <c r="TWC36" s="139"/>
      <c r="TWD36" s="139"/>
      <c r="TWE36" s="139"/>
      <c r="TWF36" s="139"/>
      <c r="TWG36" s="139"/>
      <c r="TWH36" s="139"/>
      <c r="TWI36" s="139"/>
      <c r="TWJ36" s="139"/>
      <c r="TWK36" s="139"/>
      <c r="TWL36" s="139"/>
      <c r="TWM36" s="139"/>
      <c r="TWN36" s="139"/>
      <c r="TWO36" s="139"/>
      <c r="TWP36" s="139"/>
      <c r="TWQ36" s="139"/>
      <c r="TWR36" s="139"/>
      <c r="TWS36" s="139"/>
      <c r="TWT36" s="139"/>
      <c r="TWU36" s="139"/>
      <c r="TWV36" s="139"/>
      <c r="TWW36" s="139"/>
      <c r="TWX36" s="139"/>
      <c r="TWY36" s="139"/>
      <c r="TWZ36" s="139"/>
      <c r="TXA36" s="139"/>
      <c r="TXB36" s="139"/>
      <c r="TXC36" s="139"/>
      <c r="TXD36" s="139"/>
      <c r="TXE36" s="139"/>
      <c r="TXF36" s="139"/>
      <c r="TXG36" s="139"/>
      <c r="TXH36" s="139"/>
      <c r="TXI36" s="139"/>
      <c r="TXJ36" s="139"/>
      <c r="TXK36" s="139"/>
      <c r="TXL36" s="139"/>
      <c r="TXM36" s="139"/>
      <c r="TXN36" s="139"/>
      <c r="TXO36" s="139"/>
      <c r="TXP36" s="139"/>
      <c r="TXQ36" s="139"/>
      <c r="TXR36" s="139"/>
      <c r="TXS36" s="139"/>
      <c r="TXT36" s="139"/>
      <c r="TXU36" s="139"/>
      <c r="TXV36" s="139"/>
      <c r="TXW36" s="139"/>
      <c r="TXX36" s="139"/>
      <c r="TXY36" s="139"/>
      <c r="TXZ36" s="139"/>
      <c r="TYA36" s="139"/>
      <c r="TYB36" s="139"/>
      <c r="TYC36" s="139"/>
      <c r="TYD36" s="139"/>
      <c r="TYE36" s="139"/>
      <c r="TYF36" s="139"/>
      <c r="TYG36" s="139"/>
      <c r="TYH36" s="139"/>
      <c r="TYI36" s="139"/>
      <c r="TYJ36" s="139"/>
      <c r="TYK36" s="139"/>
      <c r="TYL36" s="139"/>
      <c r="TYM36" s="139"/>
      <c r="TYN36" s="139"/>
      <c r="TYO36" s="139"/>
      <c r="TYP36" s="139"/>
      <c r="TYQ36" s="139"/>
      <c r="TYR36" s="139"/>
      <c r="TYS36" s="139"/>
      <c r="TYT36" s="139"/>
      <c r="TYU36" s="139"/>
      <c r="TYV36" s="139"/>
      <c r="TYW36" s="139"/>
      <c r="TYX36" s="139"/>
      <c r="TYY36" s="139"/>
      <c r="TYZ36" s="139"/>
      <c r="TZA36" s="139"/>
      <c r="TZB36" s="139"/>
      <c r="TZC36" s="139"/>
      <c r="TZD36" s="139"/>
      <c r="TZE36" s="139"/>
      <c r="TZF36" s="139"/>
      <c r="TZG36" s="139"/>
      <c r="TZH36" s="139"/>
      <c r="TZI36" s="139"/>
      <c r="TZJ36" s="139"/>
      <c r="TZK36" s="139"/>
      <c r="TZL36" s="139"/>
      <c r="TZM36" s="139"/>
      <c r="TZN36" s="139"/>
      <c r="TZO36" s="139"/>
      <c r="TZP36" s="139"/>
      <c r="TZQ36" s="139"/>
      <c r="TZR36" s="139"/>
      <c r="TZS36" s="139"/>
      <c r="TZT36" s="139"/>
      <c r="TZU36" s="139"/>
      <c r="TZV36" s="139"/>
      <c r="TZW36" s="139"/>
      <c r="TZX36" s="139"/>
      <c r="TZY36" s="139"/>
      <c r="TZZ36" s="139"/>
      <c r="UAA36" s="139"/>
      <c r="UAB36" s="139"/>
      <c r="UAC36" s="139"/>
      <c r="UAD36" s="139"/>
      <c r="UAE36" s="139"/>
      <c r="UAF36" s="139"/>
      <c r="UAG36" s="139"/>
      <c r="UAH36" s="139"/>
      <c r="UAI36" s="139"/>
      <c r="UAJ36" s="139"/>
      <c r="UAK36" s="139"/>
      <c r="UAL36" s="139"/>
      <c r="UAM36" s="139"/>
      <c r="UAN36" s="139"/>
      <c r="UAO36" s="139"/>
      <c r="UAP36" s="139"/>
      <c r="UAQ36" s="139"/>
      <c r="UAR36" s="139"/>
      <c r="UAS36" s="139"/>
      <c r="UAT36" s="139"/>
      <c r="UAU36" s="139"/>
      <c r="UAV36" s="139"/>
      <c r="UAW36" s="139"/>
      <c r="UAX36" s="139"/>
      <c r="UAY36" s="139"/>
      <c r="UAZ36" s="139"/>
      <c r="UBA36" s="139"/>
      <c r="UBB36" s="139"/>
      <c r="UBC36" s="139"/>
      <c r="UBD36" s="139"/>
      <c r="UBE36" s="139"/>
      <c r="UBF36" s="139"/>
      <c r="UBG36" s="139"/>
      <c r="UBH36" s="139"/>
      <c r="UBI36" s="139"/>
      <c r="UBJ36" s="139"/>
      <c r="UBK36" s="139"/>
      <c r="UBL36" s="139"/>
      <c r="UBM36" s="139"/>
      <c r="UBN36" s="139"/>
      <c r="UBO36" s="139"/>
      <c r="UBP36" s="139"/>
      <c r="UBQ36" s="139"/>
      <c r="UBR36" s="139"/>
      <c r="UBS36" s="139"/>
      <c r="UBT36" s="139"/>
      <c r="UBU36" s="139"/>
      <c r="UBV36" s="139"/>
      <c r="UBW36" s="139"/>
      <c r="UBX36" s="139"/>
      <c r="UBY36" s="139"/>
      <c r="UBZ36" s="139"/>
      <c r="UCA36" s="139"/>
      <c r="UCB36" s="139"/>
      <c r="UCC36" s="139"/>
      <c r="UCD36" s="139"/>
      <c r="UCE36" s="139"/>
      <c r="UCF36" s="139"/>
      <c r="UCG36" s="139"/>
      <c r="UCH36" s="139"/>
      <c r="UCI36" s="139"/>
      <c r="UCJ36" s="139"/>
      <c r="UCK36" s="139"/>
      <c r="UCL36" s="139"/>
      <c r="UCM36" s="139"/>
      <c r="UCN36" s="139"/>
      <c r="UCO36" s="139"/>
      <c r="UCP36" s="139"/>
      <c r="UCQ36" s="139"/>
      <c r="UCR36" s="139"/>
      <c r="UCS36" s="139"/>
      <c r="UCT36" s="139"/>
      <c r="UCU36" s="139"/>
      <c r="UCV36" s="139"/>
      <c r="UCW36" s="139"/>
      <c r="UCX36" s="139"/>
      <c r="UCY36" s="139"/>
      <c r="UCZ36" s="139"/>
      <c r="UDA36" s="139"/>
      <c r="UDB36" s="139"/>
      <c r="UDC36" s="139"/>
      <c r="UDD36" s="139"/>
      <c r="UDE36" s="139"/>
      <c r="UDF36" s="139"/>
      <c r="UDG36" s="139"/>
      <c r="UDH36" s="139"/>
      <c r="UDI36" s="139"/>
      <c r="UDJ36" s="139"/>
      <c r="UDK36" s="139"/>
      <c r="UDL36" s="139"/>
      <c r="UDM36" s="139"/>
      <c r="UDN36" s="139"/>
      <c r="UDO36" s="139"/>
      <c r="UDP36" s="139"/>
      <c r="UDQ36" s="139"/>
      <c r="UDR36" s="139"/>
      <c r="UDS36" s="139"/>
      <c r="UDT36" s="139"/>
      <c r="UDU36" s="139"/>
      <c r="UDV36" s="139"/>
      <c r="UDW36" s="139"/>
      <c r="UDX36" s="139"/>
      <c r="UDY36" s="139"/>
      <c r="UDZ36" s="139"/>
      <c r="UEA36" s="139"/>
      <c r="UEB36" s="139"/>
      <c r="UEC36" s="139"/>
      <c r="UED36" s="139"/>
      <c r="UEE36" s="139"/>
      <c r="UEF36" s="139"/>
      <c r="UEG36" s="139"/>
      <c r="UEH36" s="139"/>
      <c r="UEI36" s="139"/>
      <c r="UEJ36" s="139"/>
      <c r="UEK36" s="139"/>
      <c r="UEL36" s="139"/>
      <c r="UEM36" s="139"/>
      <c r="UEN36" s="139"/>
      <c r="UEO36" s="139"/>
      <c r="UEP36" s="139"/>
      <c r="UEQ36" s="139"/>
      <c r="UER36" s="139"/>
      <c r="UES36" s="139"/>
      <c r="UET36" s="139"/>
      <c r="UEU36" s="139"/>
      <c r="UEV36" s="139"/>
      <c r="UEW36" s="139"/>
      <c r="UEX36" s="139"/>
      <c r="UEY36" s="139"/>
      <c r="UEZ36" s="139"/>
      <c r="UFA36" s="139"/>
      <c r="UFB36" s="139"/>
      <c r="UFC36" s="139"/>
      <c r="UFD36" s="139"/>
      <c r="UFE36" s="139"/>
      <c r="UFF36" s="139"/>
      <c r="UFG36" s="139"/>
      <c r="UFH36" s="139"/>
      <c r="UFI36" s="139"/>
      <c r="UFJ36" s="139"/>
      <c r="UFK36" s="139"/>
      <c r="UFL36" s="139"/>
      <c r="UFM36" s="139"/>
      <c r="UFN36" s="139"/>
      <c r="UFO36" s="139"/>
      <c r="UFP36" s="139"/>
      <c r="UFQ36" s="139"/>
      <c r="UFR36" s="139"/>
      <c r="UFS36" s="139"/>
      <c r="UFT36" s="139"/>
      <c r="UFU36" s="139"/>
      <c r="UFV36" s="139"/>
      <c r="UFW36" s="139"/>
      <c r="UFX36" s="139"/>
      <c r="UFY36" s="139"/>
      <c r="UFZ36" s="139"/>
      <c r="UGA36" s="139"/>
      <c r="UGB36" s="139"/>
      <c r="UGC36" s="139"/>
      <c r="UGD36" s="139"/>
      <c r="UGE36" s="139"/>
      <c r="UGF36" s="139"/>
      <c r="UGG36" s="139"/>
      <c r="UGH36" s="139"/>
      <c r="UGI36" s="139"/>
      <c r="UGJ36" s="139"/>
      <c r="UGK36" s="139"/>
      <c r="UGL36" s="139"/>
      <c r="UGM36" s="139"/>
      <c r="UGN36" s="139"/>
      <c r="UGO36" s="139"/>
      <c r="UGP36" s="139"/>
      <c r="UGQ36" s="139"/>
      <c r="UGR36" s="139"/>
      <c r="UGS36" s="139"/>
      <c r="UGT36" s="139"/>
      <c r="UGU36" s="139"/>
      <c r="UGV36" s="139"/>
      <c r="UGW36" s="139"/>
      <c r="UGX36" s="139"/>
      <c r="UGY36" s="139"/>
      <c r="UGZ36" s="139"/>
      <c r="UHA36" s="139"/>
      <c r="UHB36" s="139"/>
      <c r="UHC36" s="139"/>
      <c r="UHD36" s="139"/>
      <c r="UHE36" s="139"/>
      <c r="UHF36" s="139"/>
      <c r="UHG36" s="139"/>
      <c r="UHH36" s="139"/>
      <c r="UHI36" s="139"/>
      <c r="UHJ36" s="139"/>
      <c r="UHK36" s="139"/>
      <c r="UHL36" s="139"/>
      <c r="UHM36" s="139"/>
      <c r="UHN36" s="139"/>
      <c r="UHO36" s="139"/>
      <c r="UHP36" s="139"/>
      <c r="UHQ36" s="139"/>
      <c r="UHR36" s="139"/>
      <c r="UHS36" s="139"/>
      <c r="UHT36" s="139"/>
      <c r="UHU36" s="139"/>
      <c r="UHV36" s="139"/>
      <c r="UHW36" s="139"/>
      <c r="UHX36" s="139"/>
      <c r="UHY36" s="139"/>
      <c r="UHZ36" s="139"/>
      <c r="UIA36" s="139"/>
      <c r="UIB36" s="139"/>
      <c r="UIC36" s="139"/>
      <c r="UID36" s="139"/>
      <c r="UIE36" s="139"/>
      <c r="UIF36" s="139"/>
      <c r="UIG36" s="139"/>
      <c r="UIH36" s="139"/>
      <c r="UII36" s="139"/>
      <c r="UIJ36" s="139"/>
      <c r="UIK36" s="139"/>
      <c r="UIL36" s="139"/>
      <c r="UIM36" s="139"/>
      <c r="UIN36" s="139"/>
      <c r="UIO36" s="139"/>
      <c r="UIP36" s="139"/>
      <c r="UIQ36" s="139"/>
      <c r="UIR36" s="139"/>
      <c r="UIS36" s="139"/>
      <c r="UIT36" s="139"/>
      <c r="UIU36" s="139"/>
      <c r="UIV36" s="139"/>
      <c r="UIW36" s="139"/>
      <c r="UIX36" s="139"/>
      <c r="UIY36" s="139"/>
      <c r="UIZ36" s="139"/>
      <c r="UJA36" s="139"/>
      <c r="UJB36" s="139"/>
      <c r="UJC36" s="139"/>
      <c r="UJD36" s="139"/>
      <c r="UJE36" s="139"/>
      <c r="UJF36" s="139"/>
      <c r="UJG36" s="139"/>
      <c r="UJH36" s="139"/>
      <c r="UJI36" s="139"/>
      <c r="UJJ36" s="139"/>
      <c r="UJK36" s="139"/>
      <c r="UJL36" s="139"/>
      <c r="UJM36" s="139"/>
      <c r="UJN36" s="139"/>
      <c r="UJO36" s="139"/>
      <c r="UJP36" s="139"/>
      <c r="UJQ36" s="139"/>
      <c r="UJR36" s="139"/>
      <c r="UJS36" s="139"/>
      <c r="UJT36" s="139"/>
      <c r="UJU36" s="139"/>
      <c r="UJV36" s="139"/>
      <c r="UJW36" s="139"/>
      <c r="UJX36" s="139"/>
      <c r="UJY36" s="139"/>
      <c r="UJZ36" s="139"/>
      <c r="UKA36" s="139"/>
      <c r="UKB36" s="139"/>
      <c r="UKC36" s="139"/>
      <c r="UKD36" s="139"/>
      <c r="UKE36" s="139"/>
      <c r="UKF36" s="139"/>
      <c r="UKG36" s="139"/>
      <c r="UKH36" s="139"/>
      <c r="UKI36" s="139"/>
      <c r="UKJ36" s="139"/>
      <c r="UKK36" s="139"/>
      <c r="UKL36" s="139"/>
      <c r="UKM36" s="139"/>
      <c r="UKN36" s="139"/>
      <c r="UKO36" s="139"/>
      <c r="UKP36" s="139"/>
      <c r="UKQ36" s="139"/>
      <c r="UKR36" s="139"/>
      <c r="UKS36" s="139"/>
      <c r="UKT36" s="139"/>
      <c r="UKU36" s="139"/>
      <c r="UKV36" s="139"/>
      <c r="UKW36" s="139"/>
      <c r="UKX36" s="139"/>
      <c r="UKY36" s="139"/>
      <c r="UKZ36" s="139"/>
      <c r="ULA36" s="139"/>
      <c r="ULB36" s="139"/>
      <c r="ULC36" s="139"/>
      <c r="ULD36" s="139"/>
      <c r="ULE36" s="139"/>
      <c r="ULF36" s="139"/>
      <c r="ULG36" s="139"/>
      <c r="ULH36" s="139"/>
      <c r="ULI36" s="139"/>
      <c r="ULJ36" s="139"/>
      <c r="ULK36" s="139"/>
      <c r="ULL36" s="139"/>
      <c r="ULM36" s="139"/>
      <c r="ULN36" s="139"/>
      <c r="ULO36" s="139"/>
      <c r="ULP36" s="139"/>
      <c r="ULQ36" s="139"/>
      <c r="ULR36" s="139"/>
      <c r="ULS36" s="139"/>
      <c r="ULT36" s="139"/>
      <c r="ULU36" s="139"/>
      <c r="ULV36" s="139"/>
      <c r="ULW36" s="139"/>
      <c r="ULX36" s="139"/>
      <c r="ULY36" s="139"/>
      <c r="ULZ36" s="139"/>
      <c r="UMA36" s="139"/>
      <c r="UMB36" s="139"/>
      <c r="UMC36" s="139"/>
      <c r="UMD36" s="139"/>
      <c r="UME36" s="139"/>
      <c r="UMF36" s="139"/>
      <c r="UMG36" s="139"/>
      <c r="UMH36" s="139"/>
      <c r="UMI36" s="139"/>
      <c r="UMJ36" s="139"/>
      <c r="UMK36" s="139"/>
      <c r="UML36" s="139"/>
      <c r="UMM36" s="139"/>
      <c r="UMN36" s="139"/>
      <c r="UMO36" s="139"/>
      <c r="UMP36" s="139"/>
      <c r="UMQ36" s="139"/>
      <c r="UMR36" s="139"/>
      <c r="UMS36" s="139"/>
      <c r="UMT36" s="139"/>
      <c r="UMU36" s="139"/>
      <c r="UMV36" s="139"/>
      <c r="UMW36" s="139"/>
      <c r="UMX36" s="139"/>
      <c r="UMY36" s="139"/>
      <c r="UMZ36" s="139"/>
      <c r="UNA36" s="139"/>
      <c r="UNB36" s="139"/>
      <c r="UNC36" s="139"/>
      <c r="UND36" s="139"/>
      <c r="UNE36" s="139"/>
      <c r="UNF36" s="139"/>
      <c r="UNG36" s="139"/>
      <c r="UNH36" s="139"/>
      <c r="UNI36" s="139"/>
      <c r="UNJ36" s="139"/>
      <c r="UNK36" s="139"/>
      <c r="UNL36" s="139"/>
      <c r="UNM36" s="139"/>
      <c r="UNN36" s="139"/>
      <c r="UNO36" s="139"/>
      <c r="UNP36" s="139"/>
      <c r="UNQ36" s="139"/>
      <c r="UNR36" s="139"/>
      <c r="UNS36" s="139"/>
      <c r="UNT36" s="139"/>
      <c r="UNU36" s="139"/>
      <c r="UNV36" s="139"/>
      <c r="UNW36" s="139"/>
      <c r="UNX36" s="139"/>
      <c r="UNY36" s="139"/>
      <c r="UNZ36" s="139"/>
      <c r="UOA36" s="139"/>
      <c r="UOB36" s="139"/>
      <c r="UOC36" s="139"/>
      <c r="UOD36" s="139"/>
      <c r="UOE36" s="139"/>
      <c r="UOF36" s="139"/>
      <c r="UOG36" s="139"/>
      <c r="UOH36" s="139"/>
      <c r="UOI36" s="139"/>
      <c r="UOJ36" s="139"/>
      <c r="UOK36" s="139"/>
      <c r="UOL36" s="139"/>
      <c r="UOM36" s="139"/>
      <c r="UON36" s="139"/>
      <c r="UOO36" s="139"/>
      <c r="UOP36" s="139"/>
      <c r="UOQ36" s="139"/>
      <c r="UOR36" s="139"/>
      <c r="UOS36" s="139"/>
      <c r="UOT36" s="139"/>
      <c r="UOU36" s="139"/>
      <c r="UOV36" s="139"/>
      <c r="UOW36" s="139"/>
      <c r="UOX36" s="139"/>
      <c r="UOY36" s="139"/>
      <c r="UOZ36" s="139"/>
      <c r="UPA36" s="139"/>
      <c r="UPB36" s="139"/>
      <c r="UPC36" s="139"/>
      <c r="UPD36" s="139"/>
      <c r="UPE36" s="139"/>
      <c r="UPF36" s="139"/>
      <c r="UPG36" s="139"/>
      <c r="UPH36" s="139"/>
      <c r="UPI36" s="139"/>
      <c r="UPJ36" s="139"/>
      <c r="UPK36" s="139"/>
      <c r="UPL36" s="139"/>
      <c r="UPM36" s="139"/>
      <c r="UPN36" s="139"/>
      <c r="UPO36" s="139"/>
      <c r="UPP36" s="139"/>
      <c r="UPQ36" s="139"/>
      <c r="UPR36" s="139"/>
      <c r="UPS36" s="139"/>
      <c r="UPT36" s="139"/>
      <c r="UPU36" s="139"/>
      <c r="UPV36" s="139"/>
      <c r="UPW36" s="139"/>
      <c r="UPX36" s="139"/>
      <c r="UPY36" s="139"/>
      <c r="UPZ36" s="139"/>
      <c r="UQA36" s="139"/>
      <c r="UQB36" s="139"/>
      <c r="UQC36" s="139"/>
      <c r="UQD36" s="139"/>
      <c r="UQE36" s="139"/>
      <c r="UQF36" s="139"/>
      <c r="UQG36" s="139"/>
      <c r="UQH36" s="139"/>
      <c r="UQI36" s="139"/>
      <c r="UQJ36" s="139"/>
      <c r="UQK36" s="139"/>
      <c r="UQL36" s="139"/>
      <c r="UQM36" s="139"/>
      <c r="UQN36" s="139"/>
      <c r="UQO36" s="139"/>
      <c r="UQP36" s="139"/>
      <c r="UQQ36" s="139"/>
      <c r="UQR36" s="139"/>
      <c r="UQS36" s="139"/>
      <c r="UQT36" s="139"/>
      <c r="UQU36" s="139"/>
      <c r="UQV36" s="139"/>
      <c r="UQW36" s="139"/>
      <c r="UQX36" s="139"/>
      <c r="UQY36" s="139"/>
      <c r="UQZ36" s="139"/>
      <c r="URA36" s="139"/>
      <c r="URB36" s="139"/>
      <c r="URC36" s="139"/>
      <c r="URD36" s="139"/>
      <c r="URE36" s="139"/>
      <c r="URF36" s="139"/>
      <c r="URG36" s="139"/>
      <c r="URH36" s="139"/>
      <c r="URI36" s="139"/>
      <c r="URJ36" s="139"/>
      <c r="URK36" s="139"/>
      <c r="URL36" s="139"/>
      <c r="URM36" s="139"/>
      <c r="URN36" s="139"/>
      <c r="URO36" s="139"/>
      <c r="URP36" s="139"/>
      <c r="URQ36" s="139"/>
      <c r="URR36" s="139"/>
      <c r="URS36" s="139"/>
      <c r="URT36" s="139"/>
      <c r="URU36" s="139"/>
      <c r="URV36" s="139"/>
      <c r="URW36" s="139"/>
      <c r="URX36" s="139"/>
      <c r="URY36" s="139"/>
      <c r="URZ36" s="139"/>
      <c r="USA36" s="139"/>
      <c r="USB36" s="139"/>
      <c r="USC36" s="139"/>
      <c r="USD36" s="139"/>
      <c r="USE36" s="139"/>
      <c r="USF36" s="139"/>
      <c r="USG36" s="139"/>
      <c r="USH36" s="139"/>
      <c r="USI36" s="139"/>
      <c r="USJ36" s="139"/>
      <c r="USK36" s="139"/>
      <c r="USL36" s="139"/>
      <c r="USM36" s="139"/>
      <c r="USN36" s="139"/>
      <c r="USO36" s="139"/>
      <c r="USP36" s="139"/>
      <c r="USQ36" s="139"/>
      <c r="USR36" s="139"/>
      <c r="USS36" s="139"/>
      <c r="UST36" s="139"/>
      <c r="USU36" s="139"/>
      <c r="USV36" s="139"/>
      <c r="USW36" s="139"/>
      <c r="USX36" s="139"/>
      <c r="USY36" s="139"/>
      <c r="USZ36" s="139"/>
      <c r="UTA36" s="139"/>
      <c r="UTB36" s="139"/>
      <c r="UTC36" s="139"/>
      <c r="UTD36" s="139"/>
      <c r="UTE36" s="139"/>
      <c r="UTF36" s="139"/>
      <c r="UTG36" s="139"/>
      <c r="UTH36" s="139"/>
      <c r="UTI36" s="139"/>
      <c r="UTJ36" s="139"/>
      <c r="UTK36" s="139"/>
      <c r="UTL36" s="139"/>
      <c r="UTM36" s="139"/>
      <c r="UTN36" s="139"/>
      <c r="UTO36" s="139"/>
      <c r="UTP36" s="139"/>
      <c r="UTQ36" s="139"/>
      <c r="UTR36" s="139"/>
      <c r="UTS36" s="139"/>
      <c r="UTT36" s="139"/>
      <c r="UTU36" s="139"/>
      <c r="UTV36" s="139"/>
      <c r="UTW36" s="139"/>
      <c r="UTX36" s="139"/>
      <c r="UTY36" s="139"/>
      <c r="UTZ36" s="139"/>
      <c r="UUA36" s="139"/>
      <c r="UUB36" s="139"/>
      <c r="UUC36" s="139"/>
      <c r="UUD36" s="139"/>
      <c r="UUE36" s="139"/>
      <c r="UUF36" s="139"/>
      <c r="UUG36" s="139"/>
      <c r="UUH36" s="139"/>
      <c r="UUI36" s="139"/>
      <c r="UUJ36" s="139"/>
      <c r="UUK36" s="139"/>
      <c r="UUL36" s="139"/>
      <c r="UUM36" s="139"/>
      <c r="UUN36" s="139"/>
      <c r="UUO36" s="139"/>
      <c r="UUP36" s="139"/>
      <c r="UUQ36" s="139"/>
      <c r="UUR36" s="139"/>
      <c r="UUS36" s="139"/>
      <c r="UUT36" s="139"/>
      <c r="UUU36" s="139"/>
      <c r="UUV36" s="139"/>
      <c r="UUW36" s="139"/>
      <c r="UUX36" s="139"/>
      <c r="UUY36" s="139"/>
      <c r="UUZ36" s="139"/>
      <c r="UVA36" s="139"/>
      <c r="UVB36" s="139"/>
      <c r="UVC36" s="139"/>
      <c r="UVD36" s="139"/>
      <c r="UVE36" s="139"/>
      <c r="UVF36" s="139"/>
      <c r="UVG36" s="139"/>
      <c r="UVH36" s="139"/>
      <c r="UVI36" s="139"/>
      <c r="UVJ36" s="139"/>
      <c r="UVK36" s="139"/>
      <c r="UVL36" s="139"/>
      <c r="UVM36" s="139"/>
      <c r="UVN36" s="139"/>
      <c r="UVO36" s="139"/>
      <c r="UVP36" s="139"/>
      <c r="UVQ36" s="139"/>
      <c r="UVR36" s="139"/>
      <c r="UVS36" s="139"/>
      <c r="UVT36" s="139"/>
      <c r="UVU36" s="139"/>
      <c r="UVV36" s="139"/>
      <c r="UVW36" s="139"/>
      <c r="UVX36" s="139"/>
      <c r="UVY36" s="139"/>
      <c r="UVZ36" s="139"/>
      <c r="UWA36" s="139"/>
      <c r="UWB36" s="139"/>
      <c r="UWC36" s="139"/>
      <c r="UWD36" s="139"/>
      <c r="UWE36" s="139"/>
      <c r="UWF36" s="139"/>
      <c r="UWG36" s="139"/>
      <c r="UWH36" s="139"/>
      <c r="UWI36" s="139"/>
      <c r="UWJ36" s="139"/>
      <c r="UWK36" s="139"/>
      <c r="UWL36" s="139"/>
      <c r="UWM36" s="139"/>
      <c r="UWN36" s="139"/>
      <c r="UWO36" s="139"/>
      <c r="UWP36" s="139"/>
      <c r="UWQ36" s="139"/>
      <c r="UWR36" s="139"/>
      <c r="UWS36" s="139"/>
      <c r="UWT36" s="139"/>
      <c r="UWU36" s="139"/>
      <c r="UWV36" s="139"/>
      <c r="UWW36" s="139"/>
      <c r="UWX36" s="139"/>
      <c r="UWY36" s="139"/>
      <c r="UWZ36" s="139"/>
      <c r="UXA36" s="139"/>
      <c r="UXB36" s="139"/>
      <c r="UXC36" s="139"/>
      <c r="UXD36" s="139"/>
      <c r="UXE36" s="139"/>
      <c r="UXF36" s="139"/>
      <c r="UXG36" s="139"/>
      <c r="UXH36" s="139"/>
      <c r="UXI36" s="139"/>
      <c r="UXJ36" s="139"/>
      <c r="UXK36" s="139"/>
      <c r="UXL36" s="139"/>
      <c r="UXM36" s="139"/>
      <c r="UXN36" s="139"/>
      <c r="UXO36" s="139"/>
      <c r="UXP36" s="139"/>
      <c r="UXQ36" s="139"/>
      <c r="UXR36" s="139"/>
      <c r="UXS36" s="139"/>
      <c r="UXT36" s="139"/>
      <c r="UXU36" s="139"/>
      <c r="UXV36" s="139"/>
      <c r="UXW36" s="139"/>
      <c r="UXX36" s="139"/>
      <c r="UXY36" s="139"/>
      <c r="UXZ36" s="139"/>
      <c r="UYA36" s="139"/>
      <c r="UYB36" s="139"/>
      <c r="UYC36" s="139"/>
      <c r="UYD36" s="139"/>
      <c r="UYE36" s="139"/>
      <c r="UYF36" s="139"/>
      <c r="UYG36" s="139"/>
      <c r="UYH36" s="139"/>
      <c r="UYI36" s="139"/>
      <c r="UYJ36" s="139"/>
      <c r="UYK36" s="139"/>
      <c r="UYL36" s="139"/>
      <c r="UYM36" s="139"/>
      <c r="UYN36" s="139"/>
      <c r="UYO36" s="139"/>
      <c r="UYP36" s="139"/>
      <c r="UYQ36" s="139"/>
      <c r="UYR36" s="139"/>
      <c r="UYS36" s="139"/>
      <c r="UYT36" s="139"/>
      <c r="UYU36" s="139"/>
      <c r="UYV36" s="139"/>
      <c r="UYW36" s="139"/>
      <c r="UYX36" s="139"/>
      <c r="UYY36" s="139"/>
      <c r="UYZ36" s="139"/>
      <c r="UZA36" s="139"/>
      <c r="UZB36" s="139"/>
      <c r="UZC36" s="139"/>
      <c r="UZD36" s="139"/>
      <c r="UZE36" s="139"/>
      <c r="UZF36" s="139"/>
      <c r="UZG36" s="139"/>
      <c r="UZH36" s="139"/>
      <c r="UZI36" s="139"/>
      <c r="UZJ36" s="139"/>
      <c r="UZK36" s="139"/>
      <c r="UZL36" s="139"/>
      <c r="UZM36" s="139"/>
      <c r="UZN36" s="139"/>
      <c r="UZO36" s="139"/>
      <c r="UZP36" s="139"/>
      <c r="UZQ36" s="139"/>
      <c r="UZR36" s="139"/>
      <c r="UZS36" s="139"/>
      <c r="UZT36" s="139"/>
      <c r="UZU36" s="139"/>
      <c r="UZV36" s="139"/>
      <c r="UZW36" s="139"/>
      <c r="UZX36" s="139"/>
      <c r="UZY36" s="139"/>
      <c r="UZZ36" s="139"/>
      <c r="VAA36" s="139"/>
      <c r="VAB36" s="139"/>
      <c r="VAC36" s="139"/>
      <c r="VAD36" s="139"/>
      <c r="VAE36" s="139"/>
      <c r="VAF36" s="139"/>
      <c r="VAG36" s="139"/>
      <c r="VAH36" s="139"/>
      <c r="VAI36" s="139"/>
      <c r="VAJ36" s="139"/>
      <c r="VAK36" s="139"/>
      <c r="VAL36" s="139"/>
      <c r="VAM36" s="139"/>
      <c r="VAN36" s="139"/>
      <c r="VAO36" s="139"/>
      <c r="VAP36" s="139"/>
      <c r="VAQ36" s="139"/>
      <c r="VAR36" s="139"/>
      <c r="VAS36" s="139"/>
      <c r="VAT36" s="139"/>
      <c r="VAU36" s="139"/>
      <c r="VAV36" s="139"/>
      <c r="VAW36" s="139"/>
      <c r="VAX36" s="139"/>
      <c r="VAY36" s="139"/>
      <c r="VAZ36" s="139"/>
      <c r="VBA36" s="139"/>
      <c r="VBB36" s="139"/>
      <c r="VBC36" s="139"/>
      <c r="VBD36" s="139"/>
      <c r="VBE36" s="139"/>
      <c r="VBF36" s="139"/>
      <c r="VBG36" s="139"/>
      <c r="VBH36" s="139"/>
      <c r="VBI36" s="139"/>
      <c r="VBJ36" s="139"/>
      <c r="VBK36" s="139"/>
      <c r="VBL36" s="139"/>
      <c r="VBM36" s="139"/>
      <c r="VBN36" s="139"/>
      <c r="VBO36" s="139"/>
      <c r="VBP36" s="139"/>
      <c r="VBQ36" s="139"/>
      <c r="VBR36" s="139"/>
      <c r="VBS36" s="139"/>
      <c r="VBT36" s="139"/>
      <c r="VBU36" s="139"/>
      <c r="VBV36" s="139"/>
      <c r="VBW36" s="139"/>
      <c r="VBX36" s="139"/>
      <c r="VBY36" s="139"/>
      <c r="VBZ36" s="139"/>
      <c r="VCA36" s="139"/>
      <c r="VCB36" s="139"/>
      <c r="VCC36" s="139"/>
      <c r="VCD36" s="139"/>
      <c r="VCE36" s="139"/>
      <c r="VCF36" s="139"/>
      <c r="VCG36" s="139"/>
      <c r="VCH36" s="139"/>
      <c r="VCI36" s="139"/>
      <c r="VCJ36" s="139"/>
      <c r="VCK36" s="139"/>
      <c r="VCL36" s="139"/>
      <c r="VCM36" s="139"/>
      <c r="VCN36" s="139"/>
      <c r="VCO36" s="139"/>
      <c r="VCP36" s="139"/>
      <c r="VCQ36" s="139"/>
      <c r="VCR36" s="139"/>
      <c r="VCS36" s="139"/>
      <c r="VCT36" s="139"/>
      <c r="VCU36" s="139"/>
      <c r="VCV36" s="139"/>
      <c r="VCW36" s="139"/>
      <c r="VCX36" s="139"/>
      <c r="VCY36" s="139"/>
      <c r="VCZ36" s="139"/>
      <c r="VDA36" s="139"/>
      <c r="VDB36" s="139"/>
      <c r="VDC36" s="139"/>
      <c r="VDD36" s="139"/>
      <c r="VDE36" s="139"/>
      <c r="VDF36" s="139"/>
      <c r="VDG36" s="139"/>
      <c r="VDH36" s="139"/>
      <c r="VDI36" s="139"/>
      <c r="VDJ36" s="139"/>
      <c r="VDK36" s="139"/>
      <c r="VDL36" s="139"/>
      <c r="VDM36" s="139"/>
      <c r="VDN36" s="139"/>
      <c r="VDO36" s="139"/>
      <c r="VDP36" s="139"/>
      <c r="VDQ36" s="139"/>
      <c r="VDR36" s="139"/>
      <c r="VDS36" s="139"/>
      <c r="VDT36" s="139"/>
      <c r="VDU36" s="139"/>
      <c r="VDV36" s="139"/>
      <c r="VDW36" s="139"/>
      <c r="VDX36" s="139"/>
      <c r="VDY36" s="139"/>
      <c r="VDZ36" s="139"/>
      <c r="VEA36" s="139"/>
      <c r="VEB36" s="139"/>
      <c r="VEC36" s="139"/>
      <c r="VED36" s="139"/>
      <c r="VEE36" s="139"/>
      <c r="VEF36" s="139"/>
      <c r="VEG36" s="139"/>
      <c r="VEH36" s="139"/>
      <c r="VEI36" s="139"/>
      <c r="VEJ36" s="139"/>
      <c r="VEK36" s="139"/>
      <c r="VEL36" s="139"/>
      <c r="VEM36" s="139"/>
      <c r="VEN36" s="139"/>
      <c r="VEO36" s="139"/>
      <c r="VEP36" s="139"/>
      <c r="VEQ36" s="139"/>
      <c r="VER36" s="139"/>
      <c r="VES36" s="139"/>
      <c r="VET36" s="139"/>
      <c r="VEU36" s="139"/>
      <c r="VEV36" s="139"/>
      <c r="VEW36" s="139"/>
      <c r="VEX36" s="139"/>
      <c r="VEY36" s="139"/>
      <c r="VEZ36" s="139"/>
      <c r="VFA36" s="139"/>
      <c r="VFB36" s="139"/>
      <c r="VFC36" s="139"/>
      <c r="VFD36" s="139"/>
      <c r="VFE36" s="139"/>
      <c r="VFF36" s="139"/>
      <c r="VFG36" s="139"/>
      <c r="VFH36" s="139"/>
      <c r="VFI36" s="139"/>
      <c r="VFJ36" s="139"/>
      <c r="VFK36" s="139"/>
      <c r="VFL36" s="139"/>
      <c r="VFM36" s="139"/>
      <c r="VFN36" s="139"/>
      <c r="VFO36" s="139"/>
      <c r="VFP36" s="139"/>
      <c r="VFQ36" s="139"/>
      <c r="VFR36" s="139"/>
      <c r="VFS36" s="139"/>
      <c r="VFT36" s="139"/>
      <c r="VFU36" s="139"/>
      <c r="VFV36" s="139"/>
      <c r="VFW36" s="139"/>
      <c r="VFX36" s="139"/>
      <c r="VFY36" s="139"/>
      <c r="VFZ36" s="139"/>
      <c r="VGA36" s="139"/>
      <c r="VGB36" s="139"/>
      <c r="VGC36" s="139"/>
      <c r="VGD36" s="139"/>
      <c r="VGE36" s="139"/>
      <c r="VGF36" s="139"/>
      <c r="VGG36" s="139"/>
      <c r="VGH36" s="139"/>
      <c r="VGI36" s="139"/>
      <c r="VGJ36" s="139"/>
      <c r="VGK36" s="139"/>
      <c r="VGL36" s="139"/>
      <c r="VGM36" s="139"/>
      <c r="VGN36" s="139"/>
      <c r="VGO36" s="139"/>
      <c r="VGP36" s="139"/>
      <c r="VGQ36" s="139"/>
      <c r="VGR36" s="139"/>
      <c r="VGS36" s="139"/>
      <c r="VGT36" s="139"/>
      <c r="VGU36" s="139"/>
      <c r="VGV36" s="139"/>
      <c r="VGW36" s="139"/>
      <c r="VGX36" s="139"/>
      <c r="VGY36" s="139"/>
      <c r="VGZ36" s="139"/>
      <c r="VHA36" s="139"/>
      <c r="VHB36" s="139"/>
      <c r="VHC36" s="139"/>
      <c r="VHD36" s="139"/>
      <c r="VHE36" s="139"/>
      <c r="VHF36" s="139"/>
      <c r="VHG36" s="139"/>
      <c r="VHH36" s="139"/>
      <c r="VHI36" s="139"/>
      <c r="VHJ36" s="139"/>
      <c r="VHK36" s="139"/>
      <c r="VHL36" s="139"/>
      <c r="VHM36" s="139"/>
      <c r="VHN36" s="139"/>
      <c r="VHO36" s="139"/>
      <c r="VHP36" s="139"/>
      <c r="VHQ36" s="139"/>
      <c r="VHR36" s="139"/>
      <c r="VHS36" s="139"/>
      <c r="VHT36" s="139"/>
      <c r="VHU36" s="139"/>
      <c r="VHV36" s="139"/>
      <c r="VHW36" s="139"/>
      <c r="VHX36" s="139"/>
      <c r="VHY36" s="139"/>
      <c r="VHZ36" s="139"/>
      <c r="VIA36" s="139"/>
      <c r="VIB36" s="139"/>
      <c r="VIC36" s="139"/>
      <c r="VID36" s="139"/>
      <c r="VIE36" s="139"/>
      <c r="VIF36" s="139"/>
      <c r="VIG36" s="139"/>
      <c r="VIH36" s="139"/>
      <c r="VII36" s="139"/>
      <c r="VIJ36" s="139"/>
      <c r="VIK36" s="139"/>
      <c r="VIL36" s="139"/>
      <c r="VIM36" s="139"/>
      <c r="VIN36" s="139"/>
      <c r="VIO36" s="139"/>
      <c r="VIP36" s="139"/>
      <c r="VIQ36" s="139"/>
      <c r="VIR36" s="139"/>
      <c r="VIS36" s="139"/>
      <c r="VIT36" s="139"/>
      <c r="VIU36" s="139"/>
      <c r="VIV36" s="139"/>
      <c r="VIW36" s="139"/>
      <c r="VIX36" s="139"/>
      <c r="VIY36" s="139"/>
      <c r="VIZ36" s="139"/>
      <c r="VJA36" s="139"/>
      <c r="VJB36" s="139"/>
      <c r="VJC36" s="139"/>
      <c r="VJD36" s="139"/>
      <c r="VJE36" s="139"/>
      <c r="VJF36" s="139"/>
      <c r="VJG36" s="139"/>
      <c r="VJH36" s="139"/>
      <c r="VJI36" s="139"/>
      <c r="VJJ36" s="139"/>
      <c r="VJK36" s="139"/>
      <c r="VJL36" s="139"/>
      <c r="VJM36" s="139"/>
      <c r="VJN36" s="139"/>
      <c r="VJO36" s="139"/>
      <c r="VJP36" s="139"/>
      <c r="VJQ36" s="139"/>
      <c r="VJR36" s="139"/>
      <c r="VJS36" s="139"/>
      <c r="VJT36" s="139"/>
      <c r="VJU36" s="139"/>
      <c r="VJV36" s="139"/>
      <c r="VJW36" s="139"/>
      <c r="VJX36" s="139"/>
      <c r="VJY36" s="139"/>
      <c r="VJZ36" s="139"/>
      <c r="VKA36" s="139"/>
      <c r="VKB36" s="139"/>
      <c r="VKC36" s="139"/>
      <c r="VKD36" s="139"/>
      <c r="VKE36" s="139"/>
      <c r="VKF36" s="139"/>
      <c r="VKG36" s="139"/>
      <c r="VKH36" s="139"/>
      <c r="VKI36" s="139"/>
      <c r="VKJ36" s="139"/>
      <c r="VKK36" s="139"/>
      <c r="VKL36" s="139"/>
      <c r="VKM36" s="139"/>
      <c r="VKN36" s="139"/>
      <c r="VKO36" s="139"/>
      <c r="VKP36" s="139"/>
      <c r="VKQ36" s="139"/>
      <c r="VKR36" s="139"/>
      <c r="VKS36" s="139"/>
      <c r="VKT36" s="139"/>
      <c r="VKU36" s="139"/>
      <c r="VKV36" s="139"/>
      <c r="VKW36" s="139"/>
      <c r="VKX36" s="139"/>
      <c r="VKY36" s="139"/>
      <c r="VKZ36" s="139"/>
      <c r="VLA36" s="139"/>
      <c r="VLB36" s="139"/>
      <c r="VLC36" s="139"/>
      <c r="VLD36" s="139"/>
      <c r="VLE36" s="139"/>
      <c r="VLF36" s="139"/>
      <c r="VLG36" s="139"/>
      <c r="VLH36" s="139"/>
      <c r="VLI36" s="139"/>
      <c r="VLJ36" s="139"/>
      <c r="VLK36" s="139"/>
      <c r="VLL36" s="139"/>
      <c r="VLM36" s="139"/>
      <c r="VLN36" s="139"/>
      <c r="VLO36" s="139"/>
      <c r="VLP36" s="139"/>
      <c r="VLQ36" s="139"/>
      <c r="VLR36" s="139"/>
      <c r="VLS36" s="139"/>
      <c r="VLT36" s="139"/>
      <c r="VLU36" s="139"/>
      <c r="VLV36" s="139"/>
      <c r="VLW36" s="139"/>
      <c r="VLX36" s="139"/>
      <c r="VLY36" s="139"/>
      <c r="VLZ36" s="139"/>
      <c r="VMA36" s="139"/>
      <c r="VMB36" s="139"/>
      <c r="VMC36" s="139"/>
      <c r="VMD36" s="139"/>
      <c r="VME36" s="139"/>
      <c r="VMF36" s="139"/>
      <c r="VMG36" s="139"/>
      <c r="VMH36" s="139"/>
      <c r="VMI36" s="139"/>
      <c r="VMJ36" s="139"/>
      <c r="VMK36" s="139"/>
      <c r="VML36" s="139"/>
      <c r="VMM36" s="139"/>
      <c r="VMN36" s="139"/>
      <c r="VMO36" s="139"/>
      <c r="VMP36" s="139"/>
      <c r="VMQ36" s="139"/>
      <c r="VMR36" s="139"/>
      <c r="VMS36" s="139"/>
      <c r="VMT36" s="139"/>
      <c r="VMU36" s="139"/>
      <c r="VMV36" s="139"/>
      <c r="VMW36" s="139"/>
      <c r="VMX36" s="139"/>
      <c r="VMY36" s="139"/>
      <c r="VMZ36" s="139"/>
      <c r="VNA36" s="139"/>
      <c r="VNB36" s="139"/>
      <c r="VNC36" s="139"/>
      <c r="VND36" s="139"/>
      <c r="VNE36" s="139"/>
      <c r="VNF36" s="139"/>
      <c r="VNG36" s="139"/>
      <c r="VNH36" s="139"/>
      <c r="VNI36" s="139"/>
      <c r="VNJ36" s="139"/>
      <c r="VNK36" s="139"/>
      <c r="VNL36" s="139"/>
      <c r="VNM36" s="139"/>
      <c r="VNN36" s="139"/>
      <c r="VNO36" s="139"/>
      <c r="VNP36" s="139"/>
      <c r="VNQ36" s="139"/>
      <c r="VNR36" s="139"/>
      <c r="VNS36" s="139"/>
      <c r="VNT36" s="139"/>
      <c r="VNU36" s="139"/>
      <c r="VNV36" s="139"/>
      <c r="VNW36" s="139"/>
      <c r="VNX36" s="139"/>
      <c r="VNY36" s="139"/>
      <c r="VNZ36" s="139"/>
      <c r="VOA36" s="139"/>
      <c r="VOB36" s="139"/>
      <c r="VOC36" s="139"/>
      <c r="VOD36" s="139"/>
      <c r="VOE36" s="139"/>
      <c r="VOF36" s="139"/>
      <c r="VOG36" s="139"/>
      <c r="VOH36" s="139"/>
      <c r="VOI36" s="139"/>
      <c r="VOJ36" s="139"/>
      <c r="VOK36" s="139"/>
      <c r="VOL36" s="139"/>
      <c r="VOM36" s="139"/>
      <c r="VON36" s="139"/>
      <c r="VOO36" s="139"/>
      <c r="VOP36" s="139"/>
      <c r="VOQ36" s="139"/>
      <c r="VOR36" s="139"/>
      <c r="VOS36" s="139"/>
      <c r="VOT36" s="139"/>
      <c r="VOU36" s="139"/>
      <c r="VOV36" s="139"/>
      <c r="VOW36" s="139"/>
      <c r="VOX36" s="139"/>
      <c r="VOY36" s="139"/>
      <c r="VOZ36" s="139"/>
      <c r="VPA36" s="139"/>
      <c r="VPB36" s="139"/>
      <c r="VPC36" s="139"/>
      <c r="VPD36" s="139"/>
      <c r="VPE36" s="139"/>
      <c r="VPF36" s="139"/>
      <c r="VPG36" s="139"/>
      <c r="VPH36" s="139"/>
      <c r="VPI36" s="139"/>
      <c r="VPJ36" s="139"/>
      <c r="VPK36" s="139"/>
      <c r="VPL36" s="139"/>
      <c r="VPM36" s="139"/>
      <c r="VPN36" s="139"/>
      <c r="VPO36" s="139"/>
      <c r="VPP36" s="139"/>
      <c r="VPQ36" s="139"/>
      <c r="VPR36" s="139"/>
      <c r="VPS36" s="139"/>
      <c r="VPT36" s="139"/>
      <c r="VPU36" s="139"/>
      <c r="VPV36" s="139"/>
      <c r="VPW36" s="139"/>
      <c r="VPX36" s="139"/>
      <c r="VPY36" s="139"/>
      <c r="VPZ36" s="139"/>
      <c r="VQA36" s="139"/>
      <c r="VQB36" s="139"/>
      <c r="VQC36" s="139"/>
      <c r="VQD36" s="139"/>
      <c r="VQE36" s="139"/>
      <c r="VQF36" s="139"/>
      <c r="VQG36" s="139"/>
      <c r="VQH36" s="139"/>
      <c r="VQI36" s="139"/>
      <c r="VQJ36" s="139"/>
      <c r="VQK36" s="139"/>
      <c r="VQL36" s="139"/>
      <c r="VQM36" s="139"/>
      <c r="VQN36" s="139"/>
      <c r="VQO36" s="139"/>
      <c r="VQP36" s="139"/>
      <c r="VQQ36" s="139"/>
      <c r="VQR36" s="139"/>
      <c r="VQS36" s="139"/>
      <c r="VQT36" s="139"/>
      <c r="VQU36" s="139"/>
      <c r="VQV36" s="139"/>
      <c r="VQW36" s="139"/>
      <c r="VQX36" s="139"/>
      <c r="VQY36" s="139"/>
      <c r="VQZ36" s="139"/>
      <c r="VRA36" s="139"/>
      <c r="VRB36" s="139"/>
      <c r="VRC36" s="139"/>
      <c r="VRD36" s="139"/>
      <c r="VRE36" s="139"/>
      <c r="VRF36" s="139"/>
      <c r="VRG36" s="139"/>
      <c r="VRH36" s="139"/>
      <c r="VRI36" s="139"/>
      <c r="VRJ36" s="139"/>
      <c r="VRK36" s="139"/>
      <c r="VRL36" s="139"/>
      <c r="VRM36" s="139"/>
      <c r="VRN36" s="139"/>
      <c r="VRO36" s="139"/>
      <c r="VRP36" s="139"/>
      <c r="VRQ36" s="139"/>
      <c r="VRR36" s="139"/>
      <c r="VRS36" s="139"/>
      <c r="VRT36" s="139"/>
      <c r="VRU36" s="139"/>
      <c r="VRV36" s="139"/>
      <c r="VRW36" s="139"/>
      <c r="VRX36" s="139"/>
      <c r="VRY36" s="139"/>
      <c r="VRZ36" s="139"/>
      <c r="VSA36" s="139"/>
      <c r="VSB36" s="139"/>
      <c r="VSC36" s="139"/>
      <c r="VSD36" s="139"/>
      <c r="VSE36" s="139"/>
      <c r="VSF36" s="139"/>
      <c r="VSG36" s="139"/>
      <c r="VSH36" s="139"/>
      <c r="VSI36" s="139"/>
      <c r="VSJ36" s="139"/>
      <c r="VSK36" s="139"/>
      <c r="VSL36" s="139"/>
      <c r="VSM36" s="139"/>
      <c r="VSN36" s="139"/>
      <c r="VSO36" s="139"/>
      <c r="VSP36" s="139"/>
      <c r="VSQ36" s="139"/>
      <c r="VSR36" s="139"/>
      <c r="VSS36" s="139"/>
      <c r="VST36" s="139"/>
      <c r="VSU36" s="139"/>
      <c r="VSV36" s="139"/>
      <c r="VSW36" s="139"/>
      <c r="VSX36" s="139"/>
      <c r="VSY36" s="139"/>
      <c r="VSZ36" s="139"/>
      <c r="VTA36" s="139"/>
      <c r="VTB36" s="139"/>
      <c r="VTC36" s="139"/>
      <c r="VTD36" s="139"/>
      <c r="VTE36" s="139"/>
      <c r="VTF36" s="139"/>
      <c r="VTG36" s="139"/>
      <c r="VTH36" s="139"/>
      <c r="VTI36" s="139"/>
      <c r="VTJ36" s="139"/>
      <c r="VTK36" s="139"/>
      <c r="VTL36" s="139"/>
      <c r="VTM36" s="139"/>
      <c r="VTN36" s="139"/>
      <c r="VTO36" s="139"/>
      <c r="VTP36" s="139"/>
      <c r="VTQ36" s="139"/>
      <c r="VTR36" s="139"/>
      <c r="VTS36" s="139"/>
      <c r="VTT36" s="139"/>
      <c r="VTU36" s="139"/>
      <c r="VTV36" s="139"/>
      <c r="VTW36" s="139"/>
      <c r="VTX36" s="139"/>
      <c r="VTY36" s="139"/>
      <c r="VTZ36" s="139"/>
      <c r="VUA36" s="139"/>
      <c r="VUB36" s="139"/>
      <c r="VUC36" s="139"/>
      <c r="VUD36" s="139"/>
      <c r="VUE36" s="139"/>
      <c r="VUF36" s="139"/>
      <c r="VUG36" s="139"/>
      <c r="VUH36" s="139"/>
      <c r="VUI36" s="139"/>
      <c r="VUJ36" s="139"/>
      <c r="VUK36" s="139"/>
      <c r="VUL36" s="139"/>
      <c r="VUM36" s="139"/>
      <c r="VUN36" s="139"/>
      <c r="VUO36" s="139"/>
      <c r="VUP36" s="139"/>
      <c r="VUQ36" s="139"/>
      <c r="VUR36" s="139"/>
      <c r="VUS36" s="139"/>
      <c r="VUT36" s="139"/>
      <c r="VUU36" s="139"/>
      <c r="VUV36" s="139"/>
      <c r="VUW36" s="139"/>
      <c r="VUX36" s="139"/>
      <c r="VUY36" s="139"/>
      <c r="VUZ36" s="139"/>
      <c r="VVA36" s="139"/>
      <c r="VVB36" s="139"/>
      <c r="VVC36" s="139"/>
      <c r="VVD36" s="139"/>
      <c r="VVE36" s="139"/>
      <c r="VVF36" s="139"/>
      <c r="VVG36" s="139"/>
      <c r="VVH36" s="139"/>
      <c r="VVI36" s="139"/>
      <c r="VVJ36" s="139"/>
      <c r="VVK36" s="139"/>
      <c r="VVL36" s="139"/>
      <c r="VVM36" s="139"/>
      <c r="VVN36" s="139"/>
      <c r="VVO36" s="139"/>
      <c r="VVP36" s="139"/>
      <c r="VVQ36" s="139"/>
      <c r="VVR36" s="139"/>
      <c r="VVS36" s="139"/>
      <c r="VVT36" s="139"/>
      <c r="VVU36" s="139"/>
      <c r="VVV36" s="139"/>
      <c r="VVW36" s="139"/>
      <c r="VVX36" s="139"/>
      <c r="VVY36" s="139"/>
      <c r="VVZ36" s="139"/>
      <c r="VWA36" s="139"/>
      <c r="VWB36" s="139"/>
      <c r="VWC36" s="139"/>
      <c r="VWD36" s="139"/>
      <c r="VWE36" s="139"/>
      <c r="VWF36" s="139"/>
      <c r="VWG36" s="139"/>
      <c r="VWH36" s="139"/>
      <c r="VWI36" s="139"/>
      <c r="VWJ36" s="139"/>
      <c r="VWK36" s="139"/>
      <c r="VWL36" s="139"/>
      <c r="VWM36" s="139"/>
      <c r="VWN36" s="139"/>
      <c r="VWO36" s="139"/>
      <c r="VWP36" s="139"/>
      <c r="VWQ36" s="139"/>
      <c r="VWR36" s="139"/>
      <c r="VWS36" s="139"/>
      <c r="VWT36" s="139"/>
      <c r="VWU36" s="139"/>
      <c r="VWV36" s="139"/>
      <c r="VWW36" s="139"/>
      <c r="VWX36" s="139"/>
      <c r="VWY36" s="139"/>
      <c r="VWZ36" s="139"/>
      <c r="VXA36" s="139"/>
      <c r="VXB36" s="139"/>
      <c r="VXC36" s="139"/>
      <c r="VXD36" s="139"/>
      <c r="VXE36" s="139"/>
      <c r="VXF36" s="139"/>
      <c r="VXG36" s="139"/>
      <c r="VXH36" s="139"/>
      <c r="VXI36" s="139"/>
      <c r="VXJ36" s="139"/>
      <c r="VXK36" s="139"/>
      <c r="VXL36" s="139"/>
      <c r="VXM36" s="139"/>
      <c r="VXN36" s="139"/>
      <c r="VXO36" s="139"/>
      <c r="VXP36" s="139"/>
      <c r="VXQ36" s="139"/>
      <c r="VXR36" s="139"/>
      <c r="VXS36" s="139"/>
      <c r="VXT36" s="139"/>
      <c r="VXU36" s="139"/>
      <c r="VXV36" s="139"/>
      <c r="VXW36" s="139"/>
      <c r="VXX36" s="139"/>
      <c r="VXY36" s="139"/>
      <c r="VXZ36" s="139"/>
      <c r="VYA36" s="139"/>
      <c r="VYB36" s="139"/>
      <c r="VYC36" s="139"/>
      <c r="VYD36" s="139"/>
      <c r="VYE36" s="139"/>
      <c r="VYF36" s="139"/>
      <c r="VYG36" s="139"/>
      <c r="VYH36" s="139"/>
      <c r="VYI36" s="139"/>
      <c r="VYJ36" s="139"/>
      <c r="VYK36" s="139"/>
      <c r="VYL36" s="139"/>
      <c r="VYM36" s="139"/>
      <c r="VYN36" s="139"/>
      <c r="VYO36" s="139"/>
      <c r="VYP36" s="139"/>
      <c r="VYQ36" s="139"/>
      <c r="VYR36" s="139"/>
      <c r="VYS36" s="139"/>
      <c r="VYT36" s="139"/>
      <c r="VYU36" s="139"/>
      <c r="VYV36" s="139"/>
      <c r="VYW36" s="139"/>
      <c r="VYX36" s="139"/>
      <c r="VYY36" s="139"/>
      <c r="VYZ36" s="139"/>
      <c r="VZA36" s="139"/>
      <c r="VZB36" s="139"/>
      <c r="VZC36" s="139"/>
      <c r="VZD36" s="139"/>
      <c r="VZE36" s="139"/>
      <c r="VZF36" s="139"/>
      <c r="VZG36" s="139"/>
      <c r="VZH36" s="139"/>
      <c r="VZI36" s="139"/>
      <c r="VZJ36" s="139"/>
      <c r="VZK36" s="139"/>
      <c r="VZL36" s="139"/>
      <c r="VZM36" s="139"/>
      <c r="VZN36" s="139"/>
      <c r="VZO36" s="139"/>
      <c r="VZP36" s="139"/>
      <c r="VZQ36" s="139"/>
      <c r="VZR36" s="139"/>
      <c r="VZS36" s="139"/>
      <c r="VZT36" s="139"/>
      <c r="VZU36" s="139"/>
      <c r="VZV36" s="139"/>
      <c r="VZW36" s="139"/>
      <c r="VZX36" s="139"/>
      <c r="VZY36" s="139"/>
      <c r="VZZ36" s="139"/>
      <c r="WAA36" s="139"/>
      <c r="WAB36" s="139"/>
      <c r="WAC36" s="139"/>
      <c r="WAD36" s="139"/>
      <c r="WAE36" s="139"/>
      <c r="WAF36" s="139"/>
      <c r="WAG36" s="139"/>
      <c r="WAH36" s="139"/>
      <c r="WAI36" s="139"/>
      <c r="WAJ36" s="139"/>
      <c r="WAK36" s="139"/>
      <c r="WAL36" s="139"/>
      <c r="WAM36" s="139"/>
      <c r="WAN36" s="139"/>
      <c r="WAO36" s="139"/>
      <c r="WAP36" s="139"/>
      <c r="WAQ36" s="139"/>
      <c r="WAR36" s="139"/>
      <c r="WAS36" s="139"/>
      <c r="WAT36" s="139"/>
      <c r="WAU36" s="139"/>
      <c r="WAV36" s="139"/>
      <c r="WAW36" s="139"/>
      <c r="WAX36" s="139"/>
      <c r="WAY36" s="139"/>
      <c r="WAZ36" s="139"/>
      <c r="WBA36" s="139"/>
      <c r="WBB36" s="139"/>
      <c r="WBC36" s="139"/>
      <c r="WBD36" s="139"/>
      <c r="WBE36" s="139"/>
      <c r="WBF36" s="139"/>
      <c r="WBG36" s="139"/>
      <c r="WBH36" s="139"/>
      <c r="WBI36" s="139"/>
      <c r="WBJ36" s="139"/>
      <c r="WBK36" s="139"/>
      <c r="WBL36" s="139"/>
      <c r="WBM36" s="139"/>
      <c r="WBN36" s="139"/>
      <c r="WBO36" s="139"/>
      <c r="WBP36" s="139"/>
      <c r="WBQ36" s="139"/>
      <c r="WBR36" s="139"/>
      <c r="WBS36" s="139"/>
      <c r="WBT36" s="139"/>
      <c r="WBU36" s="139"/>
      <c r="WBV36" s="139"/>
      <c r="WBW36" s="139"/>
      <c r="WBX36" s="139"/>
      <c r="WBY36" s="139"/>
      <c r="WBZ36" s="139"/>
      <c r="WCA36" s="139"/>
      <c r="WCB36" s="139"/>
      <c r="WCC36" s="139"/>
      <c r="WCD36" s="139"/>
      <c r="WCE36" s="139"/>
      <c r="WCF36" s="139"/>
      <c r="WCG36" s="139"/>
      <c r="WCH36" s="139"/>
      <c r="WCI36" s="139"/>
      <c r="WCJ36" s="139"/>
      <c r="WCK36" s="139"/>
      <c r="WCL36" s="139"/>
      <c r="WCM36" s="139"/>
      <c r="WCN36" s="139"/>
      <c r="WCO36" s="139"/>
      <c r="WCP36" s="139"/>
      <c r="WCQ36" s="139"/>
      <c r="WCR36" s="139"/>
      <c r="WCS36" s="139"/>
      <c r="WCT36" s="139"/>
      <c r="WCU36" s="139"/>
      <c r="WCV36" s="139"/>
      <c r="WCW36" s="139"/>
      <c r="WCX36" s="139"/>
      <c r="WCY36" s="139"/>
      <c r="WCZ36" s="139"/>
      <c r="WDA36" s="139"/>
      <c r="WDB36" s="139"/>
      <c r="WDC36" s="139"/>
      <c r="WDD36" s="139"/>
      <c r="WDE36" s="139"/>
      <c r="WDF36" s="139"/>
      <c r="WDG36" s="139"/>
      <c r="WDH36" s="139"/>
      <c r="WDI36" s="139"/>
      <c r="WDJ36" s="139"/>
      <c r="WDK36" s="139"/>
      <c r="WDL36" s="139"/>
      <c r="WDM36" s="139"/>
      <c r="WDN36" s="139"/>
      <c r="WDO36" s="139"/>
      <c r="WDP36" s="139"/>
      <c r="WDQ36" s="139"/>
      <c r="WDR36" s="139"/>
      <c r="WDS36" s="139"/>
      <c r="WDT36" s="139"/>
      <c r="WDU36" s="139"/>
      <c r="WDV36" s="139"/>
      <c r="WDW36" s="139"/>
      <c r="WDX36" s="139"/>
      <c r="WDY36" s="139"/>
      <c r="WDZ36" s="139"/>
      <c r="WEA36" s="139"/>
      <c r="WEB36" s="139"/>
      <c r="WEC36" s="139"/>
      <c r="WED36" s="139"/>
      <c r="WEE36" s="139"/>
      <c r="WEF36" s="139"/>
      <c r="WEG36" s="139"/>
      <c r="WEH36" s="139"/>
      <c r="WEI36" s="139"/>
      <c r="WEJ36" s="139"/>
      <c r="WEK36" s="139"/>
      <c r="WEL36" s="139"/>
      <c r="WEM36" s="139"/>
      <c r="WEN36" s="139"/>
      <c r="WEO36" s="139"/>
      <c r="WEP36" s="139"/>
      <c r="WEQ36" s="139"/>
      <c r="WER36" s="139"/>
      <c r="WES36" s="139"/>
      <c r="WET36" s="139"/>
      <c r="WEU36" s="139"/>
      <c r="WEV36" s="139"/>
      <c r="WEW36" s="139"/>
      <c r="WEX36" s="139"/>
      <c r="WEY36" s="139"/>
      <c r="WEZ36" s="139"/>
      <c r="WFA36" s="139"/>
      <c r="WFB36" s="139"/>
      <c r="WFC36" s="139"/>
      <c r="WFD36" s="139"/>
      <c r="WFE36" s="139"/>
      <c r="WFF36" s="139"/>
      <c r="WFG36" s="139"/>
      <c r="WFH36" s="139"/>
      <c r="WFI36" s="139"/>
      <c r="WFJ36" s="139"/>
      <c r="WFK36" s="139"/>
      <c r="WFL36" s="139"/>
      <c r="WFM36" s="139"/>
      <c r="WFN36" s="139"/>
      <c r="WFO36" s="139"/>
      <c r="WFP36" s="139"/>
      <c r="WFQ36" s="139"/>
      <c r="WFR36" s="139"/>
      <c r="WFS36" s="139"/>
      <c r="WFT36" s="139"/>
      <c r="WFU36" s="139"/>
      <c r="WFV36" s="139"/>
      <c r="WFW36" s="139"/>
      <c r="WFX36" s="139"/>
      <c r="WFY36" s="139"/>
      <c r="WFZ36" s="139"/>
      <c r="WGA36" s="139"/>
      <c r="WGB36" s="139"/>
      <c r="WGC36" s="139"/>
      <c r="WGD36" s="139"/>
      <c r="WGE36" s="139"/>
      <c r="WGF36" s="139"/>
      <c r="WGG36" s="139"/>
      <c r="WGH36" s="139"/>
      <c r="WGI36" s="139"/>
      <c r="WGJ36" s="139"/>
      <c r="WGK36" s="139"/>
      <c r="WGL36" s="139"/>
      <c r="WGM36" s="139"/>
      <c r="WGN36" s="139"/>
      <c r="WGO36" s="139"/>
      <c r="WGP36" s="139"/>
      <c r="WGQ36" s="139"/>
      <c r="WGR36" s="139"/>
      <c r="WGS36" s="139"/>
      <c r="WGT36" s="139"/>
      <c r="WGU36" s="139"/>
      <c r="WGV36" s="139"/>
      <c r="WGW36" s="139"/>
      <c r="WGX36" s="139"/>
      <c r="WGY36" s="139"/>
      <c r="WGZ36" s="139"/>
      <c r="WHA36" s="139"/>
      <c r="WHB36" s="139"/>
      <c r="WHC36" s="139"/>
      <c r="WHD36" s="139"/>
      <c r="WHE36" s="139"/>
      <c r="WHF36" s="139"/>
      <c r="WHG36" s="139"/>
      <c r="WHH36" s="139"/>
      <c r="WHI36" s="139"/>
      <c r="WHJ36" s="139"/>
      <c r="WHK36" s="139"/>
      <c r="WHL36" s="139"/>
      <c r="WHM36" s="139"/>
      <c r="WHN36" s="139"/>
      <c r="WHO36" s="139"/>
      <c r="WHP36" s="139"/>
      <c r="WHQ36" s="139"/>
      <c r="WHR36" s="139"/>
      <c r="WHS36" s="139"/>
      <c r="WHT36" s="139"/>
      <c r="WHU36" s="139"/>
      <c r="WHV36" s="139"/>
      <c r="WHW36" s="139"/>
      <c r="WHX36" s="139"/>
      <c r="WHY36" s="139"/>
      <c r="WHZ36" s="139"/>
      <c r="WIA36" s="139"/>
      <c r="WIB36" s="139"/>
      <c r="WIC36" s="139"/>
      <c r="WID36" s="139"/>
      <c r="WIE36" s="139"/>
      <c r="WIF36" s="139"/>
      <c r="WIG36" s="139"/>
      <c r="WIH36" s="139"/>
      <c r="WII36" s="139"/>
      <c r="WIJ36" s="139"/>
      <c r="WIK36" s="139"/>
      <c r="WIL36" s="139"/>
      <c r="WIM36" s="139"/>
      <c r="WIN36" s="139"/>
      <c r="WIO36" s="139"/>
      <c r="WIP36" s="139"/>
      <c r="WIQ36" s="139"/>
      <c r="WIR36" s="139"/>
      <c r="WIS36" s="139"/>
      <c r="WIT36" s="139"/>
      <c r="WIU36" s="139"/>
      <c r="WIV36" s="139"/>
      <c r="WIW36" s="139"/>
      <c r="WIX36" s="139"/>
      <c r="WIY36" s="139"/>
      <c r="WIZ36" s="139"/>
      <c r="WJA36" s="139"/>
      <c r="WJB36" s="139"/>
      <c r="WJC36" s="139"/>
      <c r="WJD36" s="139"/>
      <c r="WJE36" s="139"/>
      <c r="WJF36" s="139"/>
      <c r="WJG36" s="139"/>
      <c r="WJH36" s="139"/>
      <c r="WJI36" s="139"/>
      <c r="WJJ36" s="139"/>
      <c r="WJK36" s="139"/>
      <c r="WJL36" s="139"/>
      <c r="WJM36" s="139"/>
      <c r="WJN36" s="139"/>
      <c r="WJO36" s="139"/>
      <c r="WJP36" s="139"/>
      <c r="WJQ36" s="139"/>
      <c r="WJR36" s="139"/>
      <c r="WJS36" s="139"/>
      <c r="WJT36" s="139"/>
      <c r="WJU36" s="139"/>
      <c r="WJV36" s="139"/>
      <c r="WJW36" s="139"/>
      <c r="WJX36" s="139"/>
      <c r="WJY36" s="139"/>
      <c r="WJZ36" s="139"/>
      <c r="WKA36" s="139"/>
      <c r="WKB36" s="139"/>
      <c r="WKC36" s="139"/>
      <c r="WKD36" s="139"/>
      <c r="WKE36" s="139"/>
      <c r="WKF36" s="139"/>
      <c r="WKG36" s="139"/>
      <c r="WKH36" s="139"/>
      <c r="WKI36" s="139"/>
      <c r="WKJ36" s="139"/>
      <c r="WKK36" s="139"/>
      <c r="WKL36" s="139"/>
      <c r="WKM36" s="139"/>
      <c r="WKN36" s="139"/>
      <c r="WKO36" s="139"/>
      <c r="WKP36" s="139"/>
      <c r="WKQ36" s="139"/>
      <c r="WKR36" s="139"/>
      <c r="WKS36" s="139"/>
      <c r="WKT36" s="139"/>
      <c r="WKU36" s="139"/>
      <c r="WKV36" s="139"/>
      <c r="WKW36" s="139"/>
      <c r="WKX36" s="139"/>
      <c r="WKY36" s="139"/>
      <c r="WKZ36" s="139"/>
      <c r="WLA36" s="139"/>
      <c r="WLB36" s="139"/>
      <c r="WLC36" s="139"/>
      <c r="WLD36" s="139"/>
      <c r="WLE36" s="139"/>
      <c r="WLF36" s="139"/>
      <c r="WLG36" s="139"/>
      <c r="WLH36" s="139"/>
      <c r="WLI36" s="139"/>
      <c r="WLJ36" s="139"/>
      <c r="WLK36" s="139"/>
      <c r="WLL36" s="139"/>
      <c r="WLM36" s="139"/>
      <c r="WLN36" s="139"/>
      <c r="WLO36" s="139"/>
      <c r="WLP36" s="139"/>
      <c r="WLQ36" s="139"/>
      <c r="WLR36" s="139"/>
      <c r="WLS36" s="139"/>
      <c r="WLT36" s="139"/>
      <c r="WLU36" s="139"/>
      <c r="WLV36" s="139"/>
      <c r="WLW36" s="139"/>
      <c r="WLX36" s="139"/>
      <c r="WLY36" s="139"/>
      <c r="WLZ36" s="139"/>
      <c r="WMA36" s="139"/>
      <c r="WMB36" s="139"/>
      <c r="WMC36" s="139"/>
      <c r="WMD36" s="139"/>
      <c r="WME36" s="139"/>
      <c r="WMF36" s="139"/>
      <c r="WMG36" s="139"/>
      <c r="WMH36" s="139"/>
      <c r="WMI36" s="139"/>
      <c r="WMJ36" s="139"/>
      <c r="WMK36" s="139"/>
      <c r="WML36" s="139"/>
      <c r="WMM36" s="139"/>
      <c r="WMN36" s="139"/>
      <c r="WMO36" s="139"/>
      <c r="WMP36" s="139"/>
      <c r="WMQ36" s="139"/>
      <c r="WMR36" s="139"/>
      <c r="WMS36" s="139"/>
      <c r="WMT36" s="139"/>
      <c r="WMU36" s="139"/>
      <c r="WMV36" s="139"/>
      <c r="WMW36" s="139"/>
      <c r="WMX36" s="139"/>
      <c r="WMY36" s="139"/>
      <c r="WMZ36" s="139"/>
      <c r="WNA36" s="139"/>
      <c r="WNB36" s="139"/>
      <c r="WNC36" s="139"/>
      <c r="WND36" s="139"/>
      <c r="WNE36" s="139"/>
      <c r="WNF36" s="139"/>
      <c r="WNG36" s="139"/>
      <c r="WNH36" s="139"/>
      <c r="WNI36" s="139"/>
      <c r="WNJ36" s="139"/>
      <c r="WNK36" s="139"/>
      <c r="WNL36" s="139"/>
      <c r="WNM36" s="139"/>
      <c r="WNN36" s="139"/>
      <c r="WNO36" s="139"/>
      <c r="WNP36" s="139"/>
      <c r="WNQ36" s="139"/>
      <c r="WNR36" s="139"/>
      <c r="WNS36" s="139"/>
      <c r="WNT36" s="139"/>
      <c r="WNU36" s="139"/>
      <c r="WNV36" s="139"/>
      <c r="WNW36" s="139"/>
      <c r="WNX36" s="139"/>
      <c r="WNY36" s="139"/>
      <c r="WNZ36" s="139"/>
      <c r="WOA36" s="139"/>
      <c r="WOB36" s="139"/>
      <c r="WOC36" s="139"/>
      <c r="WOD36" s="139"/>
      <c r="WOE36" s="139"/>
      <c r="WOF36" s="139"/>
      <c r="WOG36" s="139"/>
      <c r="WOH36" s="139"/>
      <c r="WOI36" s="139"/>
      <c r="WOJ36" s="139"/>
      <c r="WOK36" s="139"/>
      <c r="WOL36" s="139"/>
      <c r="WOM36" s="139"/>
      <c r="WON36" s="139"/>
      <c r="WOO36" s="139"/>
      <c r="WOP36" s="139"/>
      <c r="WOQ36" s="139"/>
      <c r="WOR36" s="139"/>
      <c r="WOS36" s="139"/>
      <c r="WOT36" s="139"/>
      <c r="WOU36" s="139"/>
      <c r="WOV36" s="139"/>
      <c r="WOW36" s="139"/>
      <c r="WOX36" s="139"/>
      <c r="WOY36" s="139"/>
      <c r="WOZ36" s="139"/>
      <c r="WPA36" s="139"/>
      <c r="WPB36" s="139"/>
      <c r="WPC36" s="139"/>
      <c r="WPD36" s="139"/>
      <c r="WPE36" s="139"/>
      <c r="WPF36" s="139"/>
      <c r="WPG36" s="139"/>
      <c r="WPH36" s="139"/>
      <c r="WPI36" s="139"/>
      <c r="WPJ36" s="139"/>
      <c r="WPK36" s="139"/>
      <c r="WPL36" s="139"/>
      <c r="WPM36" s="139"/>
      <c r="WPN36" s="139"/>
      <c r="WPO36" s="139"/>
      <c r="WPP36" s="139"/>
      <c r="WPQ36" s="139"/>
      <c r="WPR36" s="139"/>
      <c r="WPS36" s="139"/>
      <c r="WPT36" s="139"/>
      <c r="WPU36" s="139"/>
      <c r="WPV36" s="139"/>
      <c r="WPW36" s="139"/>
      <c r="WPX36" s="139"/>
      <c r="WPY36" s="139"/>
      <c r="WPZ36" s="139"/>
      <c r="WQA36" s="139"/>
      <c r="WQB36" s="139"/>
      <c r="WQC36" s="139"/>
      <c r="WQD36" s="139"/>
      <c r="WQE36" s="139"/>
      <c r="WQF36" s="139"/>
      <c r="WQG36" s="139"/>
      <c r="WQH36" s="139"/>
      <c r="WQI36" s="139"/>
      <c r="WQJ36" s="139"/>
      <c r="WQK36" s="139"/>
      <c r="WQL36" s="139"/>
      <c r="WQM36" s="139"/>
      <c r="WQN36" s="139"/>
      <c r="WQO36" s="139"/>
      <c r="WQP36" s="139"/>
      <c r="WQQ36" s="139"/>
      <c r="WQR36" s="139"/>
      <c r="WQS36" s="139"/>
      <c r="WQT36" s="139"/>
      <c r="WQU36" s="139"/>
      <c r="WQV36" s="139"/>
      <c r="WQW36" s="139"/>
      <c r="WQX36" s="139"/>
      <c r="WQY36" s="139"/>
      <c r="WQZ36" s="139"/>
      <c r="WRA36" s="139"/>
      <c r="WRB36" s="139"/>
      <c r="WRC36" s="139"/>
      <c r="WRD36" s="139"/>
      <c r="WRE36" s="139"/>
      <c r="WRF36" s="139"/>
      <c r="WRG36" s="139"/>
      <c r="WRH36" s="139"/>
      <c r="WRI36" s="139"/>
      <c r="WRJ36" s="139"/>
      <c r="WRK36" s="139"/>
      <c r="WRL36" s="139"/>
      <c r="WRM36" s="139"/>
      <c r="WRN36" s="139"/>
      <c r="WRO36" s="139"/>
      <c r="WRP36" s="139"/>
      <c r="WRQ36" s="139"/>
      <c r="WRR36" s="139"/>
      <c r="WRS36" s="139"/>
      <c r="WRT36" s="139"/>
      <c r="WRU36" s="139"/>
      <c r="WRV36" s="139"/>
      <c r="WRW36" s="139"/>
      <c r="WRX36" s="139"/>
      <c r="WRY36" s="139"/>
      <c r="WRZ36" s="139"/>
      <c r="WSA36" s="139"/>
      <c r="WSB36" s="139"/>
      <c r="WSC36" s="139"/>
      <c r="WSD36" s="139"/>
      <c r="WSE36" s="139"/>
      <c r="WSF36" s="139"/>
      <c r="WSG36" s="139"/>
      <c r="WSH36" s="139"/>
      <c r="WSI36" s="139"/>
      <c r="WSJ36" s="139"/>
      <c r="WSK36" s="139"/>
      <c r="WSL36" s="139"/>
      <c r="WSM36" s="139"/>
      <c r="WSN36" s="139"/>
      <c r="WSO36" s="139"/>
      <c r="WSP36" s="139"/>
      <c r="WSQ36" s="139"/>
      <c r="WSR36" s="139"/>
      <c r="WSS36" s="139"/>
      <c r="WST36" s="139"/>
      <c r="WSU36" s="139"/>
      <c r="WSV36" s="139"/>
      <c r="WSW36" s="139"/>
      <c r="WSX36" s="139"/>
      <c r="WSY36" s="139"/>
      <c r="WSZ36" s="139"/>
      <c r="WTA36" s="139"/>
      <c r="WTB36" s="139"/>
      <c r="WTC36" s="139"/>
      <c r="WTD36" s="139"/>
      <c r="WTE36" s="139"/>
      <c r="WTF36" s="139"/>
      <c r="WTG36" s="139"/>
      <c r="WTH36" s="139"/>
      <c r="WTI36" s="139"/>
      <c r="WTJ36" s="139"/>
      <c r="WTK36" s="139"/>
      <c r="WTL36" s="139"/>
      <c r="WTM36" s="139"/>
      <c r="WTN36" s="139"/>
      <c r="WTO36" s="139"/>
      <c r="WTP36" s="139"/>
      <c r="WTQ36" s="139"/>
      <c r="WTR36" s="139"/>
      <c r="WTS36" s="139"/>
      <c r="WTT36" s="139"/>
      <c r="WTU36" s="139"/>
      <c r="WTV36" s="139"/>
      <c r="WTW36" s="139"/>
      <c r="WTX36" s="139"/>
      <c r="WTY36" s="139"/>
      <c r="WTZ36" s="139"/>
      <c r="WUA36" s="139"/>
      <c r="WUB36" s="139"/>
      <c r="WUC36" s="139"/>
      <c r="WUD36" s="139"/>
      <c r="WUE36" s="139"/>
      <c r="WUF36" s="139"/>
      <c r="WUG36" s="139"/>
      <c r="WUH36" s="139"/>
      <c r="WUI36" s="139"/>
      <c r="WUJ36" s="139"/>
      <c r="WUK36" s="139"/>
      <c r="WUL36" s="139"/>
      <c r="WUM36" s="139"/>
      <c r="WUN36" s="139"/>
      <c r="WUO36" s="139"/>
      <c r="WUP36" s="139"/>
      <c r="WUQ36" s="139"/>
      <c r="WUR36" s="139"/>
      <c r="WUS36" s="139"/>
      <c r="WUT36" s="139"/>
      <c r="WUU36" s="139"/>
      <c r="WUV36" s="139"/>
      <c r="WUW36" s="139"/>
      <c r="WUX36" s="139"/>
      <c r="WUY36" s="139"/>
      <c r="WUZ36" s="139"/>
      <c r="WVA36" s="139"/>
      <c r="WVB36" s="139"/>
      <c r="WVC36" s="139"/>
      <c r="WVD36" s="139"/>
      <c r="WVE36" s="139"/>
      <c r="WVF36" s="139"/>
      <c r="WVG36" s="139"/>
      <c r="WVH36" s="139"/>
      <c r="WVI36" s="139"/>
      <c r="WVJ36" s="139"/>
      <c r="WVK36" s="139"/>
      <c r="WVL36" s="139"/>
      <c r="WVM36" s="139"/>
      <c r="WVN36" s="139"/>
      <c r="WVO36" s="139"/>
      <c r="WVP36" s="139"/>
      <c r="WVQ36" s="139"/>
      <c r="WVR36" s="139"/>
      <c r="WVS36" s="139"/>
      <c r="WVT36" s="139"/>
      <c r="WVU36" s="139"/>
      <c r="WVV36" s="139"/>
      <c r="WVW36" s="139"/>
      <c r="WVX36" s="139"/>
      <c r="WVY36" s="139"/>
      <c r="WVZ36" s="139"/>
      <c r="WWA36" s="139"/>
      <c r="WWB36" s="139"/>
      <c r="WWC36" s="139"/>
      <c r="WWD36" s="139"/>
      <c r="WWE36" s="139"/>
      <c r="WWF36" s="139"/>
      <c r="WWG36" s="139"/>
      <c r="WWH36" s="139"/>
      <c r="WWI36" s="139"/>
      <c r="WWJ36" s="139"/>
      <c r="WWK36" s="139"/>
      <c r="WWL36" s="139"/>
      <c r="WWM36" s="139"/>
      <c r="WWN36" s="139"/>
      <c r="WWO36" s="139"/>
      <c r="WWP36" s="139"/>
      <c r="WWQ36" s="139"/>
      <c r="WWR36" s="139"/>
      <c r="WWS36" s="139"/>
      <c r="WWT36" s="139"/>
      <c r="WWU36" s="139"/>
      <c r="WWV36" s="139"/>
      <c r="WWW36" s="139"/>
      <c r="WWX36" s="139"/>
      <c r="WWY36" s="139"/>
      <c r="WWZ36" s="139"/>
      <c r="WXA36" s="139"/>
      <c r="WXB36" s="139"/>
      <c r="WXC36" s="139"/>
      <c r="WXD36" s="139"/>
      <c r="WXE36" s="139"/>
      <c r="WXF36" s="139"/>
      <c r="WXG36" s="139"/>
      <c r="WXH36" s="139"/>
      <c r="WXI36" s="139"/>
      <c r="WXJ36" s="139"/>
      <c r="WXK36" s="139"/>
      <c r="WXL36" s="139"/>
      <c r="WXM36" s="139"/>
      <c r="WXN36" s="139"/>
      <c r="WXO36" s="139"/>
      <c r="WXP36" s="139"/>
      <c r="WXQ36" s="139"/>
      <c r="WXR36" s="139"/>
      <c r="WXS36" s="139"/>
      <c r="WXT36" s="139"/>
      <c r="WXU36" s="139"/>
      <c r="WXV36" s="139"/>
      <c r="WXW36" s="139"/>
      <c r="WXX36" s="139"/>
      <c r="WXY36" s="139"/>
      <c r="WXZ36" s="139"/>
      <c r="WYA36" s="139"/>
      <c r="WYB36" s="139"/>
      <c r="WYC36" s="139"/>
      <c r="WYD36" s="139"/>
      <c r="WYE36" s="139"/>
      <c r="WYF36" s="139"/>
      <c r="WYG36" s="139"/>
      <c r="WYH36" s="139"/>
      <c r="WYI36" s="139"/>
      <c r="WYJ36" s="139"/>
      <c r="WYK36" s="139"/>
      <c r="WYL36" s="139"/>
      <c r="WYM36" s="139"/>
      <c r="WYN36" s="139"/>
      <c r="WYO36" s="139"/>
      <c r="WYP36" s="139"/>
      <c r="WYQ36" s="139"/>
      <c r="WYR36" s="139"/>
      <c r="WYS36" s="139"/>
      <c r="WYT36" s="139"/>
      <c r="WYU36" s="139"/>
      <c r="WYV36" s="139"/>
      <c r="WYW36" s="139"/>
      <c r="WYX36" s="139"/>
      <c r="WYY36" s="139"/>
      <c r="WYZ36" s="139"/>
      <c r="WZA36" s="139"/>
      <c r="WZB36" s="139"/>
      <c r="WZC36" s="139"/>
      <c r="WZD36" s="139"/>
      <c r="WZE36" s="139"/>
      <c r="WZF36" s="139"/>
      <c r="WZG36" s="139"/>
      <c r="WZH36" s="139"/>
      <c r="WZI36" s="139"/>
      <c r="WZJ36" s="139"/>
      <c r="WZK36" s="139"/>
      <c r="WZL36" s="139"/>
      <c r="WZM36" s="139"/>
      <c r="WZN36" s="139"/>
      <c r="WZO36" s="139"/>
      <c r="WZP36" s="139"/>
      <c r="WZQ36" s="139"/>
      <c r="WZR36" s="139"/>
      <c r="WZS36" s="139"/>
      <c r="WZT36" s="139"/>
      <c r="WZU36" s="139"/>
      <c r="WZV36" s="139"/>
      <c r="WZW36" s="139"/>
      <c r="WZX36" s="139"/>
      <c r="WZY36" s="139"/>
      <c r="WZZ36" s="139"/>
      <c r="XAA36" s="139"/>
      <c r="XAB36" s="139"/>
      <c r="XAC36" s="139"/>
      <c r="XAD36" s="139"/>
      <c r="XAE36" s="139"/>
      <c r="XAF36" s="139"/>
      <c r="XAG36" s="139"/>
      <c r="XAH36" s="139"/>
      <c r="XAI36" s="139"/>
      <c r="XAJ36" s="139"/>
      <c r="XAK36" s="139"/>
      <c r="XAL36" s="139"/>
      <c r="XAM36" s="139"/>
      <c r="XAN36" s="139"/>
      <c r="XAO36" s="139"/>
      <c r="XAP36" s="139"/>
      <c r="XAQ36" s="139"/>
      <c r="XAR36" s="139"/>
      <c r="XAS36" s="139"/>
      <c r="XAT36" s="139"/>
      <c r="XAU36" s="139"/>
      <c r="XAV36" s="139"/>
      <c r="XAW36" s="139"/>
      <c r="XAX36" s="139"/>
      <c r="XAY36" s="139"/>
      <c r="XAZ36" s="139"/>
      <c r="XBA36" s="139"/>
      <c r="XBB36" s="139"/>
      <c r="XBC36" s="139"/>
      <c r="XBD36" s="139"/>
      <c r="XBE36" s="139"/>
      <c r="XBF36" s="139"/>
      <c r="XBG36" s="139"/>
      <c r="XBH36" s="139"/>
      <c r="XBI36" s="139"/>
      <c r="XBJ36" s="139"/>
      <c r="XBK36" s="139"/>
      <c r="XBL36" s="139"/>
      <c r="XBM36" s="139"/>
      <c r="XBN36" s="139"/>
      <c r="XBO36" s="139"/>
      <c r="XBP36" s="139"/>
      <c r="XBQ36" s="139"/>
      <c r="XBR36" s="139"/>
      <c r="XBS36" s="139"/>
      <c r="XBT36" s="139"/>
      <c r="XBU36" s="139"/>
      <c r="XBV36" s="139"/>
      <c r="XBW36" s="139"/>
      <c r="XBX36" s="139"/>
      <c r="XBY36" s="139"/>
      <c r="XBZ36" s="139"/>
      <c r="XCA36" s="139"/>
      <c r="XCB36" s="139"/>
      <c r="XCC36" s="139"/>
      <c r="XCD36" s="139"/>
      <c r="XCE36" s="139"/>
      <c r="XCF36" s="139"/>
      <c r="XCG36" s="139"/>
      <c r="XCH36" s="139"/>
      <c r="XCI36" s="139"/>
      <c r="XCJ36" s="139"/>
      <c r="XCK36" s="139"/>
      <c r="XCL36" s="139"/>
      <c r="XCM36" s="139"/>
      <c r="XCN36" s="139"/>
      <c r="XCO36" s="139"/>
      <c r="XCP36" s="139"/>
      <c r="XCQ36" s="139"/>
      <c r="XCR36" s="139"/>
      <c r="XCS36" s="139"/>
      <c r="XCT36" s="139"/>
      <c r="XCU36" s="139"/>
      <c r="XCV36" s="139"/>
      <c r="XCW36" s="139"/>
      <c r="XCX36" s="139"/>
      <c r="XCY36" s="139"/>
      <c r="XCZ36" s="139"/>
      <c r="XDA36" s="139"/>
      <c r="XDB36" s="139"/>
      <c r="XDC36" s="139"/>
      <c r="XDD36" s="139"/>
      <c r="XDE36" s="139"/>
      <c r="XDF36" s="139"/>
      <c r="XDG36" s="139"/>
      <c r="XDH36" s="139"/>
      <c r="XDI36" s="139"/>
      <c r="XDJ36" s="139"/>
      <c r="XDK36" s="139"/>
      <c r="XDL36" s="139"/>
      <c r="XDM36" s="139"/>
      <c r="XDN36" s="139"/>
      <c r="XDO36" s="139"/>
      <c r="XDP36" s="139"/>
      <c r="XDQ36" s="139"/>
      <c r="XDR36" s="139"/>
      <c r="XDS36" s="139"/>
      <c r="XDT36" s="139"/>
      <c r="XDU36" s="139"/>
      <c r="XDV36" s="139"/>
      <c r="XDW36" s="139"/>
      <c r="XDX36" s="139"/>
      <c r="XDY36" s="139"/>
      <c r="XDZ36" s="139"/>
      <c r="XEA36" s="139"/>
      <c r="XEB36" s="139"/>
      <c r="XEC36" s="139"/>
      <c r="XED36" s="139"/>
      <c r="XEE36" s="139"/>
      <c r="XEF36" s="139"/>
      <c r="XEG36" s="139"/>
      <c r="XEH36" s="139"/>
      <c r="XEI36" s="139"/>
      <c r="XEJ36" s="139"/>
      <c r="XEK36" s="139"/>
      <c r="XEL36" s="139"/>
      <c r="XEM36" s="139"/>
      <c r="XEN36" s="139"/>
      <c r="XEO36" s="139"/>
      <c r="XEP36" s="139"/>
      <c r="XEQ36" s="139"/>
      <c r="XER36" s="139"/>
      <c r="XES36" s="139"/>
      <c r="XET36" s="139"/>
      <c r="XEU36" s="139"/>
      <c r="XEV36" s="139"/>
      <c r="XEW36" s="139"/>
      <c r="XEX36" s="139"/>
      <c r="XEY36" s="139"/>
      <c r="XEZ36" s="139"/>
      <c r="XFA36" s="139"/>
      <c r="XFB36" s="139"/>
    </row>
    <row r="37" spans="1:16382" s="1" customFormat="1" ht="117.95" customHeight="1">
      <c r="A37" s="126" t="s">
        <v>468</v>
      </c>
      <c r="B37" s="79" t="s">
        <v>522</v>
      </c>
      <c r="C37" s="70" t="s">
        <v>523</v>
      </c>
      <c r="D37" s="70" t="s">
        <v>105</v>
      </c>
      <c r="E37" s="70" t="s">
        <v>524</v>
      </c>
      <c r="F37" s="70" t="s">
        <v>33</v>
      </c>
      <c r="G37" s="70" t="s">
        <v>32</v>
      </c>
      <c r="H37" s="70" t="s">
        <v>40</v>
      </c>
      <c r="I37" s="71"/>
      <c r="J37" s="72">
        <f t="shared" ref="J37:J43" si="6">L37*(0.85)</f>
        <v>3400000</v>
      </c>
      <c r="K37" s="72">
        <f t="shared" ref="K37:K43" si="7">L37*(0.15)</f>
        <v>600000</v>
      </c>
      <c r="L37" s="127">
        <v>4000000</v>
      </c>
      <c r="M37" s="140">
        <v>45205</v>
      </c>
      <c r="N37" s="47"/>
      <c r="O37" s="71"/>
      <c r="P37" s="153"/>
      <c r="Q37" s="71"/>
      <c r="R37" s="72"/>
      <c r="S37" s="73"/>
      <c r="T37" s="74"/>
      <c r="U37" s="74"/>
      <c r="V37" s="74"/>
      <c r="W37" s="75"/>
      <c r="X37" s="74"/>
      <c r="Y37" s="74"/>
      <c r="Z37" s="76"/>
      <c r="AA37" s="77"/>
      <c r="AH37" s="114"/>
      <c r="AI37" s="115"/>
      <c r="AJ37" s="129"/>
    </row>
    <row r="38" spans="1:16382" s="1" customFormat="1" ht="110.1" customHeight="1">
      <c r="A38" s="126" t="s">
        <v>468</v>
      </c>
      <c r="B38" s="79" t="s">
        <v>522</v>
      </c>
      <c r="C38" s="70" t="s">
        <v>523</v>
      </c>
      <c r="D38" s="70" t="s">
        <v>105</v>
      </c>
      <c r="E38" s="70" t="s">
        <v>525</v>
      </c>
      <c r="F38" s="70" t="s">
        <v>33</v>
      </c>
      <c r="G38" s="70" t="s">
        <v>32</v>
      </c>
      <c r="H38" s="70" t="s">
        <v>40</v>
      </c>
      <c r="I38" s="71"/>
      <c r="J38" s="72">
        <f t="shared" si="6"/>
        <v>2125000</v>
      </c>
      <c r="K38" s="72">
        <f t="shared" si="7"/>
        <v>375000</v>
      </c>
      <c r="L38" s="127">
        <v>2500000</v>
      </c>
      <c r="M38" s="140">
        <v>45205</v>
      </c>
      <c r="N38" s="47"/>
      <c r="O38" s="71"/>
      <c r="P38" s="153"/>
      <c r="Q38" s="71"/>
      <c r="R38" s="72"/>
      <c r="S38" s="73"/>
      <c r="T38" s="74"/>
      <c r="U38" s="74"/>
      <c r="V38" s="74"/>
      <c r="W38" s="75"/>
      <c r="X38" s="74"/>
      <c r="Y38" s="74"/>
      <c r="Z38" s="74"/>
      <c r="AA38" s="77"/>
      <c r="AH38" s="114"/>
      <c r="AI38" s="115"/>
      <c r="AJ38" s="129"/>
    </row>
    <row r="39" spans="1:16382" s="1" customFormat="1" ht="107.1" customHeight="1">
      <c r="A39" s="126" t="s">
        <v>468</v>
      </c>
      <c r="B39" s="79" t="s">
        <v>522</v>
      </c>
      <c r="C39" s="70" t="s">
        <v>523</v>
      </c>
      <c r="D39" s="70" t="s">
        <v>105</v>
      </c>
      <c r="E39" s="70" t="s">
        <v>526</v>
      </c>
      <c r="F39" s="70" t="s">
        <v>33</v>
      </c>
      <c r="G39" s="70" t="s">
        <v>32</v>
      </c>
      <c r="H39" s="70" t="s">
        <v>53</v>
      </c>
      <c r="I39" s="71"/>
      <c r="J39" s="72">
        <f t="shared" si="6"/>
        <v>4250000</v>
      </c>
      <c r="K39" s="72">
        <f t="shared" si="7"/>
        <v>750000</v>
      </c>
      <c r="L39" s="127">
        <v>5000000</v>
      </c>
      <c r="M39" s="140">
        <v>45205</v>
      </c>
      <c r="N39" s="47"/>
      <c r="O39" s="71"/>
      <c r="P39" s="153"/>
      <c r="Q39" s="71"/>
      <c r="R39" s="72"/>
      <c r="S39" s="73"/>
      <c r="T39" s="74"/>
      <c r="U39" s="74"/>
      <c r="V39" s="74"/>
      <c r="W39" s="75"/>
      <c r="X39" s="74"/>
      <c r="Y39" s="74"/>
      <c r="Z39" s="76"/>
      <c r="AA39" s="77"/>
      <c r="AH39" s="114"/>
      <c r="AI39" s="115"/>
      <c r="AJ39" s="129"/>
    </row>
    <row r="40" spans="1:16382" s="1" customFormat="1" ht="117" customHeight="1">
      <c r="A40" s="126" t="s">
        <v>468</v>
      </c>
      <c r="B40" s="79" t="s">
        <v>522</v>
      </c>
      <c r="C40" s="70" t="s">
        <v>523</v>
      </c>
      <c r="D40" s="70" t="s">
        <v>105</v>
      </c>
      <c r="E40" s="70" t="s">
        <v>527</v>
      </c>
      <c r="F40" s="70" t="s">
        <v>33</v>
      </c>
      <c r="G40" s="70" t="s">
        <v>32</v>
      </c>
      <c r="H40" s="70" t="s">
        <v>40</v>
      </c>
      <c r="I40" s="71"/>
      <c r="J40" s="72">
        <f t="shared" si="6"/>
        <v>4250000</v>
      </c>
      <c r="K40" s="72">
        <f t="shared" si="7"/>
        <v>750000</v>
      </c>
      <c r="L40" s="127">
        <v>5000000</v>
      </c>
      <c r="M40" s="140">
        <v>45205</v>
      </c>
      <c r="N40" s="47"/>
      <c r="O40" s="71"/>
      <c r="P40" s="153"/>
      <c r="Q40" s="71"/>
      <c r="R40" s="72"/>
      <c r="S40" s="73"/>
      <c r="T40" s="74"/>
      <c r="U40" s="74"/>
      <c r="V40" s="74"/>
      <c r="W40" s="75"/>
      <c r="X40" s="74"/>
      <c r="Y40" s="74"/>
      <c r="Z40" s="76"/>
      <c r="AA40" s="77"/>
      <c r="AH40" s="114"/>
      <c r="AI40" s="115"/>
      <c r="AJ40" s="129"/>
    </row>
    <row r="41" spans="1:16382" s="1" customFormat="1" ht="117.95" customHeight="1">
      <c r="A41" s="126" t="s">
        <v>468</v>
      </c>
      <c r="B41" s="79" t="s">
        <v>522</v>
      </c>
      <c r="C41" s="70" t="s">
        <v>523</v>
      </c>
      <c r="D41" s="70" t="s">
        <v>105</v>
      </c>
      <c r="E41" s="70" t="s">
        <v>528</v>
      </c>
      <c r="F41" s="70" t="s">
        <v>33</v>
      </c>
      <c r="G41" s="70" t="s">
        <v>32</v>
      </c>
      <c r="H41" s="70" t="s">
        <v>53</v>
      </c>
      <c r="I41" s="71"/>
      <c r="J41" s="72">
        <f t="shared" si="6"/>
        <v>3400000</v>
      </c>
      <c r="K41" s="72">
        <f t="shared" si="7"/>
        <v>600000</v>
      </c>
      <c r="L41" s="127">
        <v>4000000</v>
      </c>
      <c r="M41" s="140">
        <v>45205</v>
      </c>
      <c r="N41" s="47"/>
      <c r="O41" s="71"/>
      <c r="P41" s="153"/>
      <c r="Q41" s="71"/>
      <c r="R41" s="72"/>
      <c r="S41" s="73"/>
      <c r="T41" s="74"/>
      <c r="U41" s="74"/>
      <c r="V41" s="74"/>
      <c r="W41" s="75"/>
      <c r="X41" s="74"/>
      <c r="Y41" s="74"/>
      <c r="Z41" s="76"/>
      <c r="AA41" s="77"/>
      <c r="AH41" s="114"/>
      <c r="AI41" s="115"/>
      <c r="AJ41" s="129"/>
    </row>
    <row r="42" spans="1:16382" s="1" customFormat="1" ht="113.45" customHeight="1">
      <c r="A42" s="126" t="s">
        <v>468</v>
      </c>
      <c r="B42" s="79" t="s">
        <v>522</v>
      </c>
      <c r="C42" s="70" t="s">
        <v>523</v>
      </c>
      <c r="D42" s="70" t="s">
        <v>105</v>
      </c>
      <c r="E42" s="70" t="s">
        <v>529</v>
      </c>
      <c r="F42" s="70" t="s">
        <v>33</v>
      </c>
      <c r="G42" s="70" t="s">
        <v>32</v>
      </c>
      <c r="H42" s="70" t="s">
        <v>53</v>
      </c>
      <c r="I42" s="71"/>
      <c r="J42" s="72">
        <f t="shared" si="6"/>
        <v>2125000</v>
      </c>
      <c r="K42" s="72">
        <f t="shared" si="7"/>
        <v>375000</v>
      </c>
      <c r="L42" s="127">
        <v>2500000</v>
      </c>
      <c r="M42" s="140">
        <v>45205</v>
      </c>
      <c r="N42" s="47"/>
      <c r="O42" s="71"/>
      <c r="P42" s="153"/>
      <c r="Q42" s="71"/>
      <c r="R42" s="72"/>
      <c r="S42" s="73"/>
      <c r="T42" s="74"/>
      <c r="U42" s="74"/>
      <c r="V42" s="74"/>
      <c r="W42" s="75"/>
      <c r="X42" s="74"/>
      <c r="Y42" s="74"/>
      <c r="Z42" s="76"/>
      <c r="AA42" s="77"/>
      <c r="AH42" s="114"/>
      <c r="AI42" s="115"/>
      <c r="AJ42" s="129"/>
    </row>
    <row r="43" spans="1:16382" s="1" customFormat="1" ht="107.1" customHeight="1">
      <c r="A43" s="126" t="s">
        <v>468</v>
      </c>
      <c r="B43" s="79" t="s">
        <v>522</v>
      </c>
      <c r="C43" s="70" t="s">
        <v>523</v>
      </c>
      <c r="D43" s="70" t="s">
        <v>105</v>
      </c>
      <c r="E43" s="70" t="s">
        <v>530</v>
      </c>
      <c r="F43" s="70" t="s">
        <v>33</v>
      </c>
      <c r="G43" s="70" t="s">
        <v>32</v>
      </c>
      <c r="H43" s="70" t="s">
        <v>40</v>
      </c>
      <c r="I43" s="71"/>
      <c r="J43" s="72">
        <f t="shared" si="6"/>
        <v>3400000</v>
      </c>
      <c r="K43" s="72">
        <f t="shared" si="7"/>
        <v>600000</v>
      </c>
      <c r="L43" s="127">
        <v>4000000</v>
      </c>
      <c r="M43" s="140">
        <v>45205</v>
      </c>
      <c r="N43" s="47"/>
      <c r="O43" s="71"/>
      <c r="P43" s="153"/>
      <c r="Q43" s="71"/>
      <c r="R43" s="72"/>
      <c r="S43" s="73"/>
      <c r="T43" s="74"/>
      <c r="U43" s="74"/>
      <c r="V43" s="74"/>
      <c r="W43" s="75"/>
      <c r="X43" s="74"/>
      <c r="Y43" s="74"/>
      <c r="Z43" s="76"/>
      <c r="AA43" s="77"/>
      <c r="AH43" s="114"/>
      <c r="AI43" s="115"/>
      <c r="AJ43" s="129"/>
    </row>
    <row r="44" spans="1:16382" ht="48" customHeight="1">
      <c r="A44" s="523" t="s">
        <v>57</v>
      </c>
      <c r="B44" s="523"/>
      <c r="C44" s="523"/>
      <c r="D44" s="523"/>
      <c r="E44" s="523"/>
      <c r="F44" s="523"/>
      <c r="G44" s="523"/>
      <c r="H44" s="523"/>
      <c r="I44" s="523"/>
      <c r="J44" s="523"/>
      <c r="K44" s="523"/>
      <c r="L44" s="523"/>
      <c r="M44" s="523"/>
      <c r="N44" s="523"/>
      <c r="O44" s="523"/>
      <c r="P44" s="523"/>
      <c r="Q44" s="523"/>
      <c r="R44" s="523"/>
    </row>
    <row r="45" spans="1:16382" ht="94.5">
      <c r="A45" s="126" t="s">
        <v>531</v>
      </c>
      <c r="B45" s="33" t="s">
        <v>56</v>
      </c>
      <c r="C45" s="48" t="s">
        <v>57</v>
      </c>
      <c r="D45" s="131" t="s">
        <v>58</v>
      </c>
      <c r="E45" s="33" t="s">
        <v>532</v>
      </c>
      <c r="F45" s="131" t="s">
        <v>223</v>
      </c>
      <c r="G45" s="131" t="s">
        <v>533</v>
      </c>
      <c r="H45" s="132" t="s">
        <v>51</v>
      </c>
      <c r="I45" s="133" t="s">
        <v>28</v>
      </c>
      <c r="J45" s="134">
        <v>1553587.5</v>
      </c>
      <c r="K45" s="134">
        <v>274162.5</v>
      </c>
      <c r="L45" s="134">
        <v>1827750</v>
      </c>
      <c r="M45" s="7">
        <v>45273</v>
      </c>
      <c r="N45" s="154"/>
      <c r="O45" s="154"/>
      <c r="P45" s="154"/>
      <c r="Q45" s="154"/>
      <c r="R45" s="154"/>
    </row>
    <row r="408" spans="1:16382" ht="26.25">
      <c r="A408" s="524" t="s">
        <v>534</v>
      </c>
      <c r="B408" s="524"/>
      <c r="C408" s="524"/>
      <c r="D408" s="524"/>
      <c r="E408" s="524"/>
      <c r="F408" s="524"/>
      <c r="G408" s="524"/>
      <c r="H408" s="524"/>
      <c r="I408" s="524"/>
      <c r="J408" s="524"/>
      <c r="K408" s="524"/>
      <c r="L408" s="524"/>
      <c r="M408" s="524"/>
      <c r="N408" s="524"/>
      <c r="O408" s="524" t="s">
        <v>534</v>
      </c>
      <c r="P408" s="524"/>
      <c r="Q408" s="524"/>
      <c r="R408" s="524"/>
      <c r="S408" s="524"/>
      <c r="T408" s="524"/>
      <c r="U408" s="524"/>
      <c r="V408" s="524"/>
      <c r="W408" s="524"/>
      <c r="X408" s="524"/>
      <c r="Y408" s="524"/>
      <c r="Z408" s="524"/>
      <c r="AA408" s="524"/>
      <c r="AB408" s="524"/>
      <c r="AC408" s="524"/>
      <c r="AD408" s="524"/>
      <c r="AE408" s="524" t="s">
        <v>534</v>
      </c>
      <c r="AF408" s="524"/>
      <c r="AG408" s="524"/>
      <c r="AH408" s="524"/>
      <c r="AI408" s="524"/>
      <c r="AJ408" s="524"/>
      <c r="AK408" s="524"/>
      <c r="AL408" s="524"/>
      <c r="AM408" s="524"/>
      <c r="AN408" s="524"/>
      <c r="AO408" s="524"/>
      <c r="AP408" s="524"/>
      <c r="AQ408" s="524"/>
      <c r="AR408" s="524"/>
      <c r="AS408" s="524"/>
      <c r="AT408" s="524"/>
      <c r="AU408" s="524" t="s">
        <v>534</v>
      </c>
      <c r="AV408" s="524"/>
      <c r="AW408" s="524"/>
      <c r="AX408" s="524"/>
      <c r="AY408" s="524"/>
      <c r="AZ408" s="524"/>
      <c r="BA408" s="524"/>
      <c r="BB408" s="524"/>
      <c r="BC408" s="524"/>
      <c r="BD408" s="524"/>
      <c r="BE408" s="524"/>
      <c r="BF408" s="524"/>
      <c r="BG408" s="524"/>
      <c r="BH408" s="524"/>
      <c r="BI408" s="524"/>
      <c r="BJ408" s="524"/>
      <c r="BK408" s="524" t="s">
        <v>534</v>
      </c>
      <c r="BL408" s="524"/>
      <c r="BM408" s="524"/>
      <c r="BN408" s="524"/>
      <c r="BO408" s="524"/>
      <c r="BP408" s="524"/>
      <c r="BQ408" s="524"/>
      <c r="BR408" s="524"/>
      <c r="BS408" s="524"/>
      <c r="BT408" s="524"/>
      <c r="BU408" s="524"/>
      <c r="BV408" s="524"/>
      <c r="BW408" s="524"/>
      <c r="BX408" s="524"/>
      <c r="BY408" s="524"/>
      <c r="BZ408" s="524"/>
      <c r="CA408" s="524" t="s">
        <v>534</v>
      </c>
      <c r="CB408" s="524"/>
      <c r="CC408" s="524"/>
      <c r="CD408" s="524"/>
      <c r="CE408" s="524"/>
      <c r="CF408" s="524"/>
      <c r="CG408" s="524"/>
      <c r="CH408" s="524"/>
      <c r="CI408" s="524"/>
      <c r="CJ408" s="524"/>
      <c r="CK408" s="524"/>
      <c r="CL408" s="524"/>
      <c r="CM408" s="524"/>
      <c r="CN408" s="524"/>
      <c r="CO408" s="524"/>
      <c r="CP408" s="524"/>
      <c r="CQ408" s="524" t="s">
        <v>534</v>
      </c>
      <c r="CR408" s="524"/>
      <c r="CS408" s="524"/>
      <c r="CT408" s="524"/>
      <c r="CU408" s="524"/>
      <c r="CV408" s="524"/>
      <c r="CW408" s="524"/>
      <c r="CX408" s="524"/>
      <c r="CY408" s="524"/>
      <c r="CZ408" s="524"/>
      <c r="DA408" s="524"/>
      <c r="DB408" s="524"/>
      <c r="DC408" s="524"/>
      <c r="DD408" s="524"/>
      <c r="DE408" s="524"/>
      <c r="DF408" s="524"/>
      <c r="DG408" s="524" t="s">
        <v>534</v>
      </c>
      <c r="DH408" s="524"/>
      <c r="DI408" s="524"/>
      <c r="DJ408" s="524"/>
      <c r="DK408" s="524"/>
      <c r="DL408" s="524"/>
      <c r="DM408" s="524"/>
      <c r="DN408" s="524"/>
      <c r="DO408" s="524"/>
      <c r="DP408" s="524"/>
      <c r="DQ408" s="524"/>
      <c r="DR408" s="524"/>
      <c r="DS408" s="524"/>
      <c r="DT408" s="524"/>
      <c r="DU408" s="524"/>
      <c r="DV408" s="524"/>
      <c r="DW408" s="524" t="s">
        <v>534</v>
      </c>
      <c r="DX408" s="524"/>
      <c r="DY408" s="524"/>
      <c r="DZ408" s="524"/>
      <c r="EA408" s="524"/>
      <c r="EB408" s="524"/>
      <c r="EC408" s="524"/>
      <c r="ED408" s="524"/>
      <c r="EE408" s="524"/>
      <c r="EF408" s="524"/>
      <c r="EG408" s="524"/>
      <c r="EH408" s="524"/>
      <c r="EI408" s="524"/>
      <c r="EJ408" s="524"/>
      <c r="EK408" s="524"/>
      <c r="EL408" s="524"/>
      <c r="EM408" s="524" t="s">
        <v>534</v>
      </c>
      <c r="EN408" s="524"/>
      <c r="EO408" s="524"/>
      <c r="EP408" s="524"/>
      <c r="EQ408" s="524"/>
      <c r="ER408" s="524"/>
      <c r="ES408" s="524"/>
      <c r="ET408" s="524"/>
      <c r="EU408" s="524"/>
      <c r="EV408" s="524"/>
      <c r="EW408" s="524"/>
      <c r="EX408" s="524"/>
      <c r="EY408" s="524"/>
      <c r="EZ408" s="524"/>
      <c r="FA408" s="524"/>
      <c r="FB408" s="524"/>
      <c r="FC408" s="524" t="s">
        <v>534</v>
      </c>
      <c r="FD408" s="524"/>
      <c r="FE408" s="524"/>
      <c r="FF408" s="524"/>
      <c r="FG408" s="524"/>
      <c r="FH408" s="524"/>
      <c r="FI408" s="524"/>
      <c r="FJ408" s="524"/>
      <c r="FK408" s="524"/>
      <c r="FL408" s="524"/>
      <c r="FM408" s="524"/>
      <c r="FN408" s="524"/>
      <c r="FO408" s="524"/>
      <c r="FP408" s="524"/>
      <c r="FQ408" s="524"/>
      <c r="FR408" s="524"/>
      <c r="FS408" s="524" t="s">
        <v>534</v>
      </c>
      <c r="FT408" s="524"/>
      <c r="FU408" s="524"/>
      <c r="FV408" s="524"/>
      <c r="FW408" s="524"/>
      <c r="FX408" s="524"/>
      <c r="FY408" s="524"/>
      <c r="FZ408" s="524"/>
      <c r="GA408" s="524"/>
      <c r="GB408" s="524"/>
      <c r="GC408" s="524"/>
      <c r="GD408" s="524"/>
      <c r="GE408" s="524"/>
      <c r="GF408" s="524"/>
      <c r="GG408" s="524"/>
      <c r="GH408" s="524"/>
      <c r="GI408" s="524" t="s">
        <v>534</v>
      </c>
      <c r="GJ408" s="524"/>
      <c r="GK408" s="524"/>
      <c r="GL408" s="524"/>
      <c r="GM408" s="524"/>
      <c r="GN408" s="524"/>
      <c r="GO408" s="524"/>
      <c r="GP408" s="524"/>
      <c r="GQ408" s="524"/>
      <c r="GR408" s="524"/>
      <c r="GS408" s="524"/>
      <c r="GT408" s="524"/>
      <c r="GU408" s="524"/>
      <c r="GV408" s="524"/>
      <c r="GW408" s="524"/>
      <c r="GX408" s="524"/>
      <c r="GY408" s="524" t="s">
        <v>534</v>
      </c>
      <c r="GZ408" s="524"/>
      <c r="HA408" s="524"/>
      <c r="HB408" s="524"/>
      <c r="HC408" s="524"/>
      <c r="HD408" s="524"/>
      <c r="HE408" s="524"/>
      <c r="HF408" s="524"/>
      <c r="HG408" s="524"/>
      <c r="HH408" s="524"/>
      <c r="HI408" s="524"/>
      <c r="HJ408" s="524"/>
      <c r="HK408" s="524"/>
      <c r="HL408" s="524"/>
      <c r="HM408" s="524"/>
      <c r="HN408" s="524"/>
      <c r="HO408" s="524" t="s">
        <v>534</v>
      </c>
      <c r="HP408" s="524"/>
      <c r="HQ408" s="524"/>
      <c r="HR408" s="524"/>
      <c r="HS408" s="524"/>
      <c r="HT408" s="524"/>
      <c r="HU408" s="524"/>
      <c r="HV408" s="524"/>
      <c r="HW408" s="524"/>
      <c r="HX408" s="524"/>
      <c r="HY408" s="524"/>
      <c r="HZ408" s="524"/>
      <c r="IA408" s="524"/>
      <c r="IB408" s="524"/>
      <c r="IC408" s="524"/>
      <c r="ID408" s="524"/>
      <c r="IE408" s="524" t="s">
        <v>534</v>
      </c>
      <c r="IF408" s="524"/>
      <c r="IG408" s="524"/>
      <c r="IH408" s="524"/>
      <c r="II408" s="524"/>
      <c r="IJ408" s="524"/>
      <c r="IK408" s="524"/>
      <c r="IL408" s="524"/>
      <c r="IM408" s="524"/>
      <c r="IN408" s="524"/>
      <c r="IO408" s="524"/>
      <c r="IP408" s="524"/>
      <c r="IQ408" s="524"/>
      <c r="IR408" s="524"/>
      <c r="IS408" s="524"/>
      <c r="IT408" s="524"/>
      <c r="IU408" s="524" t="s">
        <v>534</v>
      </c>
      <c r="IV408" s="524"/>
      <c r="IW408" s="524"/>
      <c r="IX408" s="524"/>
      <c r="IY408" s="524"/>
      <c r="IZ408" s="524"/>
      <c r="JA408" s="524"/>
      <c r="JB408" s="524"/>
      <c r="JC408" s="524"/>
      <c r="JD408" s="524"/>
      <c r="JE408" s="524"/>
      <c r="JF408" s="524"/>
      <c r="JG408" s="524"/>
      <c r="JH408" s="524"/>
      <c r="JI408" s="524"/>
      <c r="JJ408" s="524"/>
      <c r="JK408" s="524" t="s">
        <v>534</v>
      </c>
      <c r="JL408" s="524"/>
      <c r="JM408" s="524"/>
      <c r="JN408" s="524"/>
      <c r="JO408" s="524"/>
      <c r="JP408" s="524"/>
      <c r="JQ408" s="524"/>
      <c r="JR408" s="524"/>
      <c r="JS408" s="524"/>
      <c r="JT408" s="524"/>
      <c r="JU408" s="524"/>
      <c r="JV408" s="524"/>
      <c r="JW408" s="524"/>
      <c r="JX408" s="524"/>
      <c r="JY408" s="524"/>
      <c r="JZ408" s="524"/>
      <c r="KA408" s="524" t="s">
        <v>534</v>
      </c>
      <c r="KB408" s="524"/>
      <c r="KC408" s="524"/>
      <c r="KD408" s="524"/>
      <c r="KE408" s="524"/>
      <c r="KF408" s="524"/>
      <c r="KG408" s="524"/>
      <c r="KH408" s="524"/>
      <c r="KI408" s="524"/>
      <c r="KJ408" s="524"/>
      <c r="KK408" s="524"/>
      <c r="KL408" s="524"/>
      <c r="KM408" s="524"/>
      <c r="KN408" s="524"/>
      <c r="KO408" s="524"/>
      <c r="KP408" s="524"/>
      <c r="KQ408" s="524" t="s">
        <v>534</v>
      </c>
      <c r="KR408" s="524"/>
      <c r="KS408" s="524"/>
      <c r="KT408" s="524"/>
      <c r="KU408" s="524"/>
      <c r="KV408" s="524"/>
      <c r="KW408" s="524"/>
      <c r="KX408" s="524"/>
      <c r="KY408" s="524"/>
      <c r="KZ408" s="524"/>
      <c r="LA408" s="524"/>
      <c r="LB408" s="524"/>
      <c r="LC408" s="524"/>
      <c r="LD408" s="524"/>
      <c r="LE408" s="524"/>
      <c r="LF408" s="524"/>
      <c r="LG408" s="524" t="s">
        <v>534</v>
      </c>
      <c r="LH408" s="524"/>
      <c r="LI408" s="524"/>
      <c r="LJ408" s="524"/>
      <c r="LK408" s="524"/>
      <c r="LL408" s="524"/>
      <c r="LM408" s="524"/>
      <c r="LN408" s="524"/>
      <c r="LO408" s="524"/>
      <c r="LP408" s="524"/>
      <c r="LQ408" s="524"/>
      <c r="LR408" s="524"/>
      <c r="LS408" s="524"/>
      <c r="LT408" s="524"/>
      <c r="LU408" s="524"/>
      <c r="LV408" s="524"/>
      <c r="LW408" s="524" t="s">
        <v>534</v>
      </c>
      <c r="LX408" s="524"/>
      <c r="LY408" s="524"/>
      <c r="LZ408" s="524"/>
      <c r="MA408" s="524"/>
      <c r="MB408" s="524"/>
      <c r="MC408" s="524"/>
      <c r="MD408" s="524"/>
      <c r="ME408" s="524"/>
      <c r="MF408" s="524"/>
      <c r="MG408" s="524"/>
      <c r="MH408" s="524"/>
      <c r="MI408" s="524"/>
      <c r="MJ408" s="524"/>
      <c r="MK408" s="524"/>
      <c r="ML408" s="524"/>
      <c r="MM408" s="524" t="s">
        <v>534</v>
      </c>
      <c r="MN408" s="524"/>
      <c r="MO408" s="524"/>
      <c r="MP408" s="524"/>
      <c r="MQ408" s="524"/>
      <c r="MR408" s="524"/>
      <c r="MS408" s="524"/>
      <c r="MT408" s="524"/>
      <c r="MU408" s="524"/>
      <c r="MV408" s="524"/>
      <c r="MW408" s="524"/>
      <c r="MX408" s="524"/>
      <c r="MY408" s="524"/>
      <c r="MZ408" s="524"/>
      <c r="NA408" s="524"/>
      <c r="NB408" s="524"/>
      <c r="NC408" s="524" t="s">
        <v>534</v>
      </c>
      <c r="ND408" s="524"/>
      <c r="NE408" s="524"/>
      <c r="NF408" s="524"/>
      <c r="NG408" s="524"/>
      <c r="NH408" s="524"/>
      <c r="NI408" s="524"/>
      <c r="NJ408" s="524"/>
      <c r="NK408" s="524"/>
      <c r="NL408" s="524"/>
      <c r="NM408" s="524"/>
      <c r="NN408" s="524"/>
      <c r="NO408" s="524"/>
      <c r="NP408" s="524"/>
      <c r="NQ408" s="524"/>
      <c r="NR408" s="524"/>
      <c r="NS408" s="524" t="s">
        <v>534</v>
      </c>
      <c r="NT408" s="524"/>
      <c r="NU408" s="524"/>
      <c r="NV408" s="524"/>
      <c r="NW408" s="524"/>
      <c r="NX408" s="524"/>
      <c r="NY408" s="524"/>
      <c r="NZ408" s="524"/>
      <c r="OA408" s="524"/>
      <c r="OB408" s="524"/>
      <c r="OC408" s="524"/>
      <c r="OD408" s="524"/>
      <c r="OE408" s="524"/>
      <c r="OF408" s="524"/>
      <c r="OG408" s="524"/>
      <c r="OH408" s="524"/>
      <c r="OI408" s="524" t="s">
        <v>534</v>
      </c>
      <c r="OJ408" s="524"/>
      <c r="OK408" s="524"/>
      <c r="OL408" s="524"/>
      <c r="OM408" s="524"/>
      <c r="ON408" s="524"/>
      <c r="OO408" s="524"/>
      <c r="OP408" s="524"/>
      <c r="OQ408" s="524"/>
      <c r="OR408" s="524"/>
      <c r="OS408" s="524"/>
      <c r="OT408" s="524"/>
      <c r="OU408" s="524"/>
      <c r="OV408" s="524"/>
      <c r="OW408" s="524"/>
      <c r="OX408" s="524"/>
      <c r="OY408" s="524" t="s">
        <v>534</v>
      </c>
      <c r="OZ408" s="524"/>
      <c r="PA408" s="524"/>
      <c r="PB408" s="524"/>
      <c r="PC408" s="524"/>
      <c r="PD408" s="524"/>
      <c r="PE408" s="524"/>
      <c r="PF408" s="524"/>
      <c r="PG408" s="524"/>
      <c r="PH408" s="524"/>
      <c r="PI408" s="524"/>
      <c r="PJ408" s="524"/>
      <c r="PK408" s="524"/>
      <c r="PL408" s="524"/>
      <c r="PM408" s="524"/>
      <c r="PN408" s="524"/>
      <c r="PO408" s="524" t="s">
        <v>534</v>
      </c>
      <c r="PP408" s="524"/>
      <c r="PQ408" s="524"/>
      <c r="PR408" s="524"/>
      <c r="PS408" s="524"/>
      <c r="PT408" s="524"/>
      <c r="PU408" s="524"/>
      <c r="PV408" s="524"/>
      <c r="PW408" s="524"/>
      <c r="PX408" s="524"/>
      <c r="PY408" s="524"/>
      <c r="PZ408" s="524"/>
      <c r="QA408" s="524"/>
      <c r="QB408" s="524"/>
      <c r="QC408" s="524"/>
      <c r="QD408" s="524"/>
      <c r="QE408" s="524" t="s">
        <v>534</v>
      </c>
      <c r="QF408" s="524"/>
      <c r="QG408" s="524"/>
      <c r="QH408" s="524"/>
      <c r="QI408" s="524"/>
      <c r="QJ408" s="524"/>
      <c r="QK408" s="524"/>
      <c r="QL408" s="524"/>
      <c r="QM408" s="524"/>
      <c r="QN408" s="524"/>
      <c r="QO408" s="524"/>
      <c r="QP408" s="524"/>
      <c r="QQ408" s="524"/>
      <c r="QR408" s="524"/>
      <c r="QS408" s="524"/>
      <c r="QT408" s="524"/>
      <c r="QU408" s="524" t="s">
        <v>534</v>
      </c>
      <c r="QV408" s="524"/>
      <c r="QW408" s="524"/>
      <c r="QX408" s="524"/>
      <c r="QY408" s="524"/>
      <c r="QZ408" s="524"/>
      <c r="RA408" s="524"/>
      <c r="RB408" s="524"/>
      <c r="RC408" s="524"/>
      <c r="RD408" s="524"/>
      <c r="RE408" s="524"/>
      <c r="RF408" s="524"/>
      <c r="RG408" s="524"/>
      <c r="RH408" s="524"/>
      <c r="RI408" s="524"/>
      <c r="RJ408" s="524"/>
      <c r="RK408" s="524" t="s">
        <v>534</v>
      </c>
      <c r="RL408" s="524"/>
      <c r="RM408" s="524"/>
      <c r="RN408" s="524"/>
      <c r="RO408" s="524"/>
      <c r="RP408" s="524"/>
      <c r="RQ408" s="524"/>
      <c r="RR408" s="524"/>
      <c r="RS408" s="524"/>
      <c r="RT408" s="524"/>
      <c r="RU408" s="524"/>
      <c r="RV408" s="524"/>
      <c r="RW408" s="524"/>
      <c r="RX408" s="524"/>
      <c r="RY408" s="524"/>
      <c r="RZ408" s="524"/>
      <c r="SA408" s="524" t="s">
        <v>534</v>
      </c>
      <c r="SB408" s="524"/>
      <c r="SC408" s="524"/>
      <c r="SD408" s="524"/>
      <c r="SE408" s="524"/>
      <c r="SF408" s="524"/>
      <c r="SG408" s="524"/>
      <c r="SH408" s="524"/>
      <c r="SI408" s="524"/>
      <c r="SJ408" s="524"/>
      <c r="SK408" s="524"/>
      <c r="SL408" s="524"/>
      <c r="SM408" s="524"/>
      <c r="SN408" s="524"/>
      <c r="SO408" s="524"/>
      <c r="SP408" s="524"/>
      <c r="SQ408" s="524" t="s">
        <v>534</v>
      </c>
      <c r="SR408" s="524"/>
      <c r="SS408" s="524"/>
      <c r="ST408" s="524"/>
      <c r="SU408" s="524"/>
      <c r="SV408" s="524"/>
      <c r="SW408" s="524"/>
      <c r="SX408" s="524"/>
      <c r="SY408" s="524"/>
      <c r="SZ408" s="524"/>
      <c r="TA408" s="524"/>
      <c r="TB408" s="524"/>
      <c r="TC408" s="524"/>
      <c r="TD408" s="524"/>
      <c r="TE408" s="524"/>
      <c r="TF408" s="524"/>
      <c r="TG408" s="524" t="s">
        <v>534</v>
      </c>
      <c r="TH408" s="524"/>
      <c r="TI408" s="524"/>
      <c r="TJ408" s="524"/>
      <c r="TK408" s="524"/>
      <c r="TL408" s="524"/>
      <c r="TM408" s="524"/>
      <c r="TN408" s="524"/>
      <c r="TO408" s="524"/>
      <c r="TP408" s="524"/>
      <c r="TQ408" s="524"/>
      <c r="TR408" s="524"/>
      <c r="TS408" s="524"/>
      <c r="TT408" s="524"/>
      <c r="TU408" s="524"/>
      <c r="TV408" s="524"/>
      <c r="TW408" s="524" t="s">
        <v>534</v>
      </c>
      <c r="TX408" s="524"/>
      <c r="TY408" s="524"/>
      <c r="TZ408" s="524"/>
      <c r="UA408" s="524"/>
      <c r="UB408" s="524"/>
      <c r="UC408" s="524"/>
      <c r="UD408" s="524"/>
      <c r="UE408" s="524"/>
      <c r="UF408" s="524"/>
      <c r="UG408" s="524"/>
      <c r="UH408" s="524"/>
      <c r="UI408" s="524"/>
      <c r="UJ408" s="524"/>
      <c r="UK408" s="524"/>
      <c r="UL408" s="524"/>
      <c r="UM408" s="524" t="s">
        <v>534</v>
      </c>
      <c r="UN408" s="524"/>
      <c r="UO408" s="524"/>
      <c r="UP408" s="524"/>
      <c r="UQ408" s="524"/>
      <c r="UR408" s="524"/>
      <c r="US408" s="524"/>
      <c r="UT408" s="524"/>
      <c r="UU408" s="524"/>
      <c r="UV408" s="524"/>
      <c r="UW408" s="524"/>
      <c r="UX408" s="524"/>
      <c r="UY408" s="524"/>
      <c r="UZ408" s="524"/>
      <c r="VA408" s="524"/>
      <c r="VB408" s="524"/>
      <c r="VC408" s="524" t="s">
        <v>534</v>
      </c>
      <c r="VD408" s="524"/>
      <c r="VE408" s="524"/>
      <c r="VF408" s="524"/>
      <c r="VG408" s="524"/>
      <c r="VH408" s="524"/>
      <c r="VI408" s="524"/>
      <c r="VJ408" s="524"/>
      <c r="VK408" s="524"/>
      <c r="VL408" s="524"/>
      <c r="VM408" s="524"/>
      <c r="VN408" s="524"/>
      <c r="VO408" s="524"/>
      <c r="VP408" s="524"/>
      <c r="VQ408" s="524"/>
      <c r="VR408" s="524"/>
      <c r="VS408" s="524" t="s">
        <v>534</v>
      </c>
      <c r="VT408" s="524"/>
      <c r="VU408" s="524"/>
      <c r="VV408" s="524"/>
      <c r="VW408" s="524"/>
      <c r="VX408" s="524"/>
      <c r="VY408" s="524"/>
      <c r="VZ408" s="524"/>
      <c r="WA408" s="524"/>
      <c r="WB408" s="524"/>
      <c r="WC408" s="524"/>
      <c r="WD408" s="524"/>
      <c r="WE408" s="524"/>
      <c r="WF408" s="524"/>
      <c r="WG408" s="524"/>
      <c r="WH408" s="524"/>
      <c r="WI408" s="524" t="s">
        <v>534</v>
      </c>
      <c r="WJ408" s="524"/>
      <c r="WK408" s="524"/>
      <c r="WL408" s="524"/>
      <c r="WM408" s="524"/>
      <c r="WN408" s="524"/>
      <c r="WO408" s="524"/>
      <c r="WP408" s="524"/>
      <c r="WQ408" s="524"/>
      <c r="WR408" s="524"/>
      <c r="WS408" s="524"/>
      <c r="WT408" s="524"/>
      <c r="WU408" s="524"/>
      <c r="WV408" s="524"/>
      <c r="WW408" s="524"/>
      <c r="WX408" s="524"/>
      <c r="WY408" s="524" t="s">
        <v>534</v>
      </c>
      <c r="WZ408" s="524"/>
      <c r="XA408" s="524"/>
      <c r="XB408" s="524"/>
      <c r="XC408" s="524"/>
      <c r="XD408" s="524"/>
      <c r="XE408" s="524"/>
      <c r="XF408" s="524"/>
      <c r="XG408" s="524"/>
      <c r="XH408" s="524"/>
      <c r="XI408" s="524"/>
      <c r="XJ408" s="524"/>
      <c r="XK408" s="524"/>
      <c r="XL408" s="524"/>
      <c r="XM408" s="524"/>
      <c r="XN408" s="524"/>
      <c r="XO408" s="524" t="s">
        <v>534</v>
      </c>
      <c r="XP408" s="524"/>
      <c r="XQ408" s="524"/>
      <c r="XR408" s="524"/>
      <c r="XS408" s="524"/>
      <c r="XT408" s="524"/>
      <c r="XU408" s="524"/>
      <c r="XV408" s="524"/>
      <c r="XW408" s="524"/>
      <c r="XX408" s="524"/>
      <c r="XY408" s="524"/>
      <c r="XZ408" s="524"/>
      <c r="YA408" s="524"/>
      <c r="YB408" s="524"/>
      <c r="YC408" s="524"/>
      <c r="YD408" s="524"/>
      <c r="YE408" s="524" t="s">
        <v>534</v>
      </c>
      <c r="YF408" s="524"/>
      <c r="YG408" s="524"/>
      <c r="YH408" s="524"/>
      <c r="YI408" s="524"/>
      <c r="YJ408" s="524"/>
      <c r="YK408" s="524"/>
      <c r="YL408" s="524"/>
      <c r="YM408" s="524"/>
      <c r="YN408" s="524"/>
      <c r="YO408" s="524"/>
      <c r="YP408" s="524"/>
      <c r="YQ408" s="524"/>
      <c r="YR408" s="524"/>
      <c r="YS408" s="524"/>
      <c r="YT408" s="524"/>
      <c r="YU408" s="524" t="s">
        <v>534</v>
      </c>
      <c r="YV408" s="524"/>
      <c r="YW408" s="524"/>
      <c r="YX408" s="524"/>
      <c r="YY408" s="524"/>
      <c r="YZ408" s="524"/>
      <c r="ZA408" s="524"/>
      <c r="ZB408" s="524"/>
      <c r="ZC408" s="524"/>
      <c r="ZD408" s="524"/>
      <c r="ZE408" s="524"/>
      <c r="ZF408" s="524"/>
      <c r="ZG408" s="524"/>
      <c r="ZH408" s="524"/>
      <c r="ZI408" s="524"/>
      <c r="ZJ408" s="524"/>
      <c r="ZK408" s="524" t="s">
        <v>534</v>
      </c>
      <c r="ZL408" s="524"/>
      <c r="ZM408" s="524"/>
      <c r="ZN408" s="524"/>
      <c r="ZO408" s="524"/>
      <c r="ZP408" s="524"/>
      <c r="ZQ408" s="524"/>
      <c r="ZR408" s="524"/>
      <c r="ZS408" s="524"/>
      <c r="ZT408" s="524"/>
      <c r="ZU408" s="524"/>
      <c r="ZV408" s="524"/>
      <c r="ZW408" s="524"/>
      <c r="ZX408" s="524"/>
      <c r="ZY408" s="524"/>
      <c r="ZZ408" s="524"/>
      <c r="AAA408" s="524" t="s">
        <v>534</v>
      </c>
      <c r="AAB408" s="524"/>
      <c r="AAC408" s="524"/>
      <c r="AAD408" s="524"/>
      <c r="AAE408" s="524"/>
      <c r="AAF408" s="524"/>
      <c r="AAG408" s="524"/>
      <c r="AAH408" s="524"/>
      <c r="AAI408" s="524"/>
      <c r="AAJ408" s="524"/>
      <c r="AAK408" s="524"/>
      <c r="AAL408" s="524"/>
      <c r="AAM408" s="524"/>
      <c r="AAN408" s="524"/>
      <c r="AAO408" s="524"/>
      <c r="AAP408" s="524"/>
      <c r="AAQ408" s="524" t="s">
        <v>534</v>
      </c>
      <c r="AAR408" s="524"/>
      <c r="AAS408" s="524"/>
      <c r="AAT408" s="524"/>
      <c r="AAU408" s="524"/>
      <c r="AAV408" s="524"/>
      <c r="AAW408" s="524"/>
      <c r="AAX408" s="524"/>
      <c r="AAY408" s="524"/>
      <c r="AAZ408" s="524"/>
      <c r="ABA408" s="524"/>
      <c r="ABB408" s="524"/>
      <c r="ABC408" s="524"/>
      <c r="ABD408" s="524"/>
      <c r="ABE408" s="524"/>
      <c r="ABF408" s="524"/>
      <c r="ABG408" s="524" t="s">
        <v>534</v>
      </c>
      <c r="ABH408" s="524"/>
      <c r="ABI408" s="524"/>
      <c r="ABJ408" s="524"/>
      <c r="ABK408" s="524"/>
      <c r="ABL408" s="524"/>
      <c r="ABM408" s="524"/>
      <c r="ABN408" s="524"/>
      <c r="ABO408" s="524"/>
      <c r="ABP408" s="524"/>
      <c r="ABQ408" s="524"/>
      <c r="ABR408" s="524"/>
      <c r="ABS408" s="524"/>
      <c r="ABT408" s="524"/>
      <c r="ABU408" s="524"/>
      <c r="ABV408" s="524"/>
      <c r="ABW408" s="524" t="s">
        <v>534</v>
      </c>
      <c r="ABX408" s="524"/>
      <c r="ABY408" s="524"/>
      <c r="ABZ408" s="524"/>
      <c r="ACA408" s="524"/>
      <c r="ACB408" s="524"/>
      <c r="ACC408" s="524"/>
      <c r="ACD408" s="524"/>
      <c r="ACE408" s="524"/>
      <c r="ACF408" s="524"/>
      <c r="ACG408" s="524"/>
      <c r="ACH408" s="524"/>
      <c r="ACI408" s="524"/>
      <c r="ACJ408" s="524"/>
      <c r="ACK408" s="524"/>
      <c r="ACL408" s="524"/>
      <c r="ACM408" s="524" t="s">
        <v>534</v>
      </c>
      <c r="ACN408" s="524"/>
      <c r="ACO408" s="524"/>
      <c r="ACP408" s="524"/>
      <c r="ACQ408" s="524"/>
      <c r="ACR408" s="524"/>
      <c r="ACS408" s="524"/>
      <c r="ACT408" s="524"/>
      <c r="ACU408" s="524"/>
      <c r="ACV408" s="524"/>
      <c r="ACW408" s="524"/>
      <c r="ACX408" s="524"/>
      <c r="ACY408" s="524"/>
      <c r="ACZ408" s="524"/>
      <c r="ADA408" s="524"/>
      <c r="ADB408" s="524"/>
      <c r="ADC408" s="524" t="s">
        <v>534</v>
      </c>
      <c r="ADD408" s="524"/>
      <c r="ADE408" s="524"/>
      <c r="ADF408" s="524"/>
      <c r="ADG408" s="524"/>
      <c r="ADH408" s="524"/>
      <c r="ADI408" s="524"/>
      <c r="ADJ408" s="524"/>
      <c r="ADK408" s="524"/>
      <c r="ADL408" s="524"/>
      <c r="ADM408" s="524"/>
      <c r="ADN408" s="524"/>
      <c r="ADO408" s="524"/>
      <c r="ADP408" s="524"/>
      <c r="ADQ408" s="524"/>
      <c r="ADR408" s="524"/>
      <c r="ADS408" s="524" t="s">
        <v>534</v>
      </c>
      <c r="ADT408" s="524"/>
      <c r="ADU408" s="524"/>
      <c r="ADV408" s="524"/>
      <c r="ADW408" s="524"/>
      <c r="ADX408" s="524"/>
      <c r="ADY408" s="524"/>
      <c r="ADZ408" s="524"/>
      <c r="AEA408" s="524"/>
      <c r="AEB408" s="524"/>
      <c r="AEC408" s="524"/>
      <c r="AED408" s="524"/>
      <c r="AEE408" s="524"/>
      <c r="AEF408" s="524"/>
      <c r="AEG408" s="524"/>
      <c r="AEH408" s="524"/>
      <c r="AEI408" s="524" t="s">
        <v>534</v>
      </c>
      <c r="AEJ408" s="524"/>
      <c r="AEK408" s="524"/>
      <c r="AEL408" s="524"/>
      <c r="AEM408" s="524"/>
      <c r="AEN408" s="524"/>
      <c r="AEO408" s="524"/>
      <c r="AEP408" s="524"/>
      <c r="AEQ408" s="524"/>
      <c r="AER408" s="524"/>
      <c r="AES408" s="524"/>
      <c r="AET408" s="524"/>
      <c r="AEU408" s="524"/>
      <c r="AEV408" s="524"/>
      <c r="AEW408" s="524"/>
      <c r="AEX408" s="524"/>
      <c r="AEY408" s="524" t="s">
        <v>534</v>
      </c>
      <c r="AEZ408" s="524"/>
      <c r="AFA408" s="524"/>
      <c r="AFB408" s="524"/>
      <c r="AFC408" s="524"/>
      <c r="AFD408" s="524"/>
      <c r="AFE408" s="524"/>
      <c r="AFF408" s="524"/>
      <c r="AFG408" s="524"/>
      <c r="AFH408" s="524"/>
      <c r="AFI408" s="524"/>
      <c r="AFJ408" s="524"/>
      <c r="AFK408" s="524"/>
      <c r="AFL408" s="524"/>
      <c r="AFM408" s="524"/>
      <c r="AFN408" s="524"/>
      <c r="AFO408" s="524" t="s">
        <v>534</v>
      </c>
      <c r="AFP408" s="524"/>
      <c r="AFQ408" s="524"/>
      <c r="AFR408" s="524"/>
      <c r="AFS408" s="524"/>
      <c r="AFT408" s="524"/>
      <c r="AFU408" s="524"/>
      <c r="AFV408" s="524"/>
      <c r="AFW408" s="524"/>
      <c r="AFX408" s="524"/>
      <c r="AFY408" s="524"/>
      <c r="AFZ408" s="524"/>
      <c r="AGA408" s="524"/>
      <c r="AGB408" s="524"/>
      <c r="AGC408" s="524"/>
      <c r="AGD408" s="524"/>
      <c r="AGE408" s="524" t="s">
        <v>534</v>
      </c>
      <c r="AGF408" s="524"/>
      <c r="AGG408" s="524"/>
      <c r="AGH408" s="524"/>
      <c r="AGI408" s="524"/>
      <c r="AGJ408" s="524"/>
      <c r="AGK408" s="524"/>
      <c r="AGL408" s="524"/>
      <c r="AGM408" s="524"/>
      <c r="AGN408" s="524"/>
      <c r="AGO408" s="524"/>
      <c r="AGP408" s="524"/>
      <c r="AGQ408" s="524"/>
      <c r="AGR408" s="524"/>
      <c r="AGS408" s="524"/>
      <c r="AGT408" s="524"/>
      <c r="AGU408" s="524" t="s">
        <v>534</v>
      </c>
      <c r="AGV408" s="524"/>
      <c r="AGW408" s="524"/>
      <c r="AGX408" s="524"/>
      <c r="AGY408" s="524"/>
      <c r="AGZ408" s="524"/>
      <c r="AHA408" s="524"/>
      <c r="AHB408" s="524"/>
      <c r="AHC408" s="524"/>
      <c r="AHD408" s="524"/>
      <c r="AHE408" s="524"/>
      <c r="AHF408" s="524"/>
      <c r="AHG408" s="524"/>
      <c r="AHH408" s="524"/>
      <c r="AHI408" s="524"/>
      <c r="AHJ408" s="524"/>
      <c r="AHK408" s="524" t="s">
        <v>534</v>
      </c>
      <c r="AHL408" s="524"/>
      <c r="AHM408" s="524"/>
      <c r="AHN408" s="524"/>
      <c r="AHO408" s="524"/>
      <c r="AHP408" s="524"/>
      <c r="AHQ408" s="524"/>
      <c r="AHR408" s="524"/>
      <c r="AHS408" s="524"/>
      <c r="AHT408" s="524"/>
      <c r="AHU408" s="524"/>
      <c r="AHV408" s="524"/>
      <c r="AHW408" s="524"/>
      <c r="AHX408" s="524"/>
      <c r="AHY408" s="524"/>
      <c r="AHZ408" s="524"/>
      <c r="AIA408" s="524" t="s">
        <v>534</v>
      </c>
      <c r="AIB408" s="524"/>
      <c r="AIC408" s="524"/>
      <c r="AID408" s="524"/>
      <c r="AIE408" s="524"/>
      <c r="AIF408" s="524"/>
      <c r="AIG408" s="524"/>
      <c r="AIH408" s="524"/>
      <c r="AII408" s="524"/>
      <c r="AIJ408" s="524"/>
      <c r="AIK408" s="524"/>
      <c r="AIL408" s="524"/>
      <c r="AIM408" s="524"/>
      <c r="AIN408" s="524"/>
      <c r="AIO408" s="524"/>
      <c r="AIP408" s="524"/>
      <c r="AIQ408" s="524" t="s">
        <v>534</v>
      </c>
      <c r="AIR408" s="524"/>
      <c r="AIS408" s="524"/>
      <c r="AIT408" s="524"/>
      <c r="AIU408" s="524"/>
      <c r="AIV408" s="524"/>
      <c r="AIW408" s="524"/>
      <c r="AIX408" s="524"/>
      <c r="AIY408" s="524"/>
      <c r="AIZ408" s="524"/>
      <c r="AJA408" s="524"/>
      <c r="AJB408" s="524"/>
      <c r="AJC408" s="524"/>
      <c r="AJD408" s="524"/>
      <c r="AJE408" s="524"/>
      <c r="AJF408" s="524"/>
      <c r="AJG408" s="524" t="s">
        <v>534</v>
      </c>
      <c r="AJH408" s="524"/>
      <c r="AJI408" s="524"/>
      <c r="AJJ408" s="524"/>
      <c r="AJK408" s="524"/>
      <c r="AJL408" s="524"/>
      <c r="AJM408" s="524"/>
      <c r="AJN408" s="524"/>
      <c r="AJO408" s="524"/>
      <c r="AJP408" s="524"/>
      <c r="AJQ408" s="524"/>
      <c r="AJR408" s="524"/>
      <c r="AJS408" s="524"/>
      <c r="AJT408" s="524"/>
      <c r="AJU408" s="524"/>
      <c r="AJV408" s="524"/>
      <c r="AJW408" s="524" t="s">
        <v>534</v>
      </c>
      <c r="AJX408" s="524"/>
      <c r="AJY408" s="524"/>
      <c r="AJZ408" s="524"/>
      <c r="AKA408" s="524"/>
      <c r="AKB408" s="524"/>
      <c r="AKC408" s="524"/>
      <c r="AKD408" s="524"/>
      <c r="AKE408" s="524"/>
      <c r="AKF408" s="524"/>
      <c r="AKG408" s="524"/>
      <c r="AKH408" s="524"/>
      <c r="AKI408" s="524"/>
      <c r="AKJ408" s="524"/>
      <c r="AKK408" s="524"/>
      <c r="AKL408" s="524"/>
      <c r="AKM408" s="524" t="s">
        <v>534</v>
      </c>
      <c r="AKN408" s="524"/>
      <c r="AKO408" s="524"/>
      <c r="AKP408" s="524"/>
      <c r="AKQ408" s="524"/>
      <c r="AKR408" s="524"/>
      <c r="AKS408" s="524"/>
      <c r="AKT408" s="524"/>
      <c r="AKU408" s="524"/>
      <c r="AKV408" s="524"/>
      <c r="AKW408" s="524"/>
      <c r="AKX408" s="524"/>
      <c r="AKY408" s="524"/>
      <c r="AKZ408" s="524"/>
      <c r="ALA408" s="524"/>
      <c r="ALB408" s="524"/>
      <c r="ALC408" s="524" t="s">
        <v>534</v>
      </c>
      <c r="ALD408" s="524"/>
      <c r="ALE408" s="524"/>
      <c r="ALF408" s="524"/>
      <c r="ALG408" s="524"/>
      <c r="ALH408" s="524"/>
      <c r="ALI408" s="524"/>
      <c r="ALJ408" s="524"/>
      <c r="ALK408" s="524"/>
      <c r="ALL408" s="524"/>
      <c r="ALM408" s="524"/>
      <c r="ALN408" s="524"/>
      <c r="ALO408" s="524"/>
      <c r="ALP408" s="524"/>
      <c r="ALQ408" s="524"/>
      <c r="ALR408" s="524"/>
      <c r="ALS408" s="524" t="s">
        <v>534</v>
      </c>
      <c r="ALT408" s="524"/>
      <c r="ALU408" s="524"/>
      <c r="ALV408" s="524"/>
      <c r="ALW408" s="524"/>
      <c r="ALX408" s="524"/>
      <c r="ALY408" s="524"/>
      <c r="ALZ408" s="524"/>
      <c r="AMA408" s="524"/>
      <c r="AMB408" s="524"/>
      <c r="AMC408" s="524"/>
      <c r="AMD408" s="524"/>
      <c r="AME408" s="524"/>
      <c r="AMF408" s="524"/>
      <c r="AMG408" s="524"/>
      <c r="AMH408" s="524"/>
      <c r="AMI408" s="524" t="s">
        <v>534</v>
      </c>
      <c r="AMJ408" s="524"/>
      <c r="AMK408" s="524"/>
      <c r="AML408" s="524"/>
      <c r="AMM408" s="524"/>
      <c r="AMN408" s="524"/>
      <c r="AMO408" s="524"/>
      <c r="AMP408" s="524"/>
      <c r="AMQ408" s="524"/>
      <c r="AMR408" s="524"/>
      <c r="AMS408" s="524"/>
      <c r="AMT408" s="524"/>
      <c r="AMU408" s="524"/>
      <c r="AMV408" s="524"/>
      <c r="AMW408" s="524"/>
      <c r="AMX408" s="524"/>
      <c r="AMY408" s="524" t="s">
        <v>534</v>
      </c>
      <c r="AMZ408" s="524"/>
      <c r="ANA408" s="524"/>
      <c r="ANB408" s="524"/>
      <c r="ANC408" s="524"/>
      <c r="AND408" s="524"/>
      <c r="ANE408" s="524"/>
      <c r="ANF408" s="524"/>
      <c r="ANG408" s="524"/>
      <c r="ANH408" s="524"/>
      <c r="ANI408" s="524"/>
      <c r="ANJ408" s="524"/>
      <c r="ANK408" s="524"/>
      <c r="ANL408" s="524"/>
      <c r="ANM408" s="524"/>
      <c r="ANN408" s="524"/>
      <c r="ANO408" s="524" t="s">
        <v>534</v>
      </c>
      <c r="ANP408" s="524"/>
      <c r="ANQ408" s="524"/>
      <c r="ANR408" s="524"/>
      <c r="ANS408" s="524"/>
      <c r="ANT408" s="524"/>
      <c r="ANU408" s="524"/>
      <c r="ANV408" s="524"/>
      <c r="ANW408" s="524"/>
      <c r="ANX408" s="524"/>
      <c r="ANY408" s="524"/>
      <c r="ANZ408" s="524"/>
      <c r="AOA408" s="524"/>
      <c r="AOB408" s="524"/>
      <c r="AOC408" s="524"/>
      <c r="AOD408" s="524"/>
      <c r="AOE408" s="524" t="s">
        <v>534</v>
      </c>
      <c r="AOF408" s="524"/>
      <c r="AOG408" s="524"/>
      <c r="AOH408" s="524"/>
      <c r="AOI408" s="524"/>
      <c r="AOJ408" s="524"/>
      <c r="AOK408" s="524"/>
      <c r="AOL408" s="524"/>
      <c r="AOM408" s="524"/>
      <c r="AON408" s="524"/>
      <c r="AOO408" s="524"/>
      <c r="AOP408" s="524"/>
      <c r="AOQ408" s="524"/>
      <c r="AOR408" s="524"/>
      <c r="AOS408" s="524"/>
      <c r="AOT408" s="524"/>
      <c r="AOU408" s="524" t="s">
        <v>534</v>
      </c>
      <c r="AOV408" s="524"/>
      <c r="AOW408" s="524"/>
      <c r="AOX408" s="524"/>
      <c r="AOY408" s="524"/>
      <c r="AOZ408" s="524"/>
      <c r="APA408" s="524"/>
      <c r="APB408" s="524"/>
      <c r="APC408" s="524"/>
      <c r="APD408" s="524"/>
      <c r="APE408" s="524"/>
      <c r="APF408" s="524"/>
      <c r="APG408" s="524"/>
      <c r="APH408" s="524"/>
      <c r="API408" s="524"/>
      <c r="APJ408" s="524"/>
      <c r="APK408" s="524" t="s">
        <v>534</v>
      </c>
      <c r="APL408" s="524"/>
      <c r="APM408" s="524"/>
      <c r="APN408" s="524"/>
      <c r="APO408" s="524"/>
      <c r="APP408" s="524"/>
      <c r="APQ408" s="524"/>
      <c r="APR408" s="524"/>
      <c r="APS408" s="524"/>
      <c r="APT408" s="524"/>
      <c r="APU408" s="524"/>
      <c r="APV408" s="524"/>
      <c r="APW408" s="524"/>
      <c r="APX408" s="524"/>
      <c r="APY408" s="524"/>
      <c r="APZ408" s="524"/>
      <c r="AQA408" s="524" t="s">
        <v>534</v>
      </c>
      <c r="AQB408" s="524"/>
      <c r="AQC408" s="524"/>
      <c r="AQD408" s="524"/>
      <c r="AQE408" s="524"/>
      <c r="AQF408" s="524"/>
      <c r="AQG408" s="524"/>
      <c r="AQH408" s="524"/>
      <c r="AQI408" s="524"/>
      <c r="AQJ408" s="524"/>
      <c r="AQK408" s="524"/>
      <c r="AQL408" s="524"/>
      <c r="AQM408" s="524"/>
      <c r="AQN408" s="524"/>
      <c r="AQO408" s="524"/>
      <c r="AQP408" s="524"/>
      <c r="AQQ408" s="524" t="s">
        <v>534</v>
      </c>
      <c r="AQR408" s="524"/>
      <c r="AQS408" s="524"/>
      <c r="AQT408" s="524"/>
      <c r="AQU408" s="524"/>
      <c r="AQV408" s="524"/>
      <c r="AQW408" s="524"/>
      <c r="AQX408" s="524"/>
      <c r="AQY408" s="524"/>
      <c r="AQZ408" s="524"/>
      <c r="ARA408" s="524"/>
      <c r="ARB408" s="524"/>
      <c r="ARC408" s="524"/>
      <c r="ARD408" s="524"/>
      <c r="ARE408" s="524"/>
      <c r="ARF408" s="524"/>
      <c r="ARG408" s="524" t="s">
        <v>534</v>
      </c>
      <c r="ARH408" s="524"/>
      <c r="ARI408" s="524"/>
      <c r="ARJ408" s="524"/>
      <c r="ARK408" s="524"/>
      <c r="ARL408" s="524"/>
      <c r="ARM408" s="524"/>
      <c r="ARN408" s="524"/>
      <c r="ARO408" s="524"/>
      <c r="ARP408" s="524"/>
      <c r="ARQ408" s="524"/>
      <c r="ARR408" s="524"/>
      <c r="ARS408" s="524"/>
      <c r="ART408" s="524"/>
      <c r="ARU408" s="524"/>
      <c r="ARV408" s="524"/>
      <c r="ARW408" s="524" t="s">
        <v>534</v>
      </c>
      <c r="ARX408" s="524"/>
      <c r="ARY408" s="524"/>
      <c r="ARZ408" s="524"/>
      <c r="ASA408" s="524"/>
      <c r="ASB408" s="524"/>
      <c r="ASC408" s="524"/>
      <c r="ASD408" s="524"/>
      <c r="ASE408" s="524"/>
      <c r="ASF408" s="524"/>
      <c r="ASG408" s="524"/>
      <c r="ASH408" s="524"/>
      <c r="ASI408" s="524"/>
      <c r="ASJ408" s="524"/>
      <c r="ASK408" s="524"/>
      <c r="ASL408" s="524"/>
      <c r="ASM408" s="524" t="s">
        <v>534</v>
      </c>
      <c r="ASN408" s="524"/>
      <c r="ASO408" s="524"/>
      <c r="ASP408" s="524"/>
      <c r="ASQ408" s="524"/>
      <c r="ASR408" s="524"/>
      <c r="ASS408" s="524"/>
      <c r="AST408" s="524"/>
      <c r="ASU408" s="524"/>
      <c r="ASV408" s="524"/>
      <c r="ASW408" s="524"/>
      <c r="ASX408" s="524"/>
      <c r="ASY408" s="524"/>
      <c r="ASZ408" s="524"/>
      <c r="ATA408" s="524"/>
      <c r="ATB408" s="524"/>
      <c r="ATC408" s="524" t="s">
        <v>534</v>
      </c>
      <c r="ATD408" s="524"/>
      <c r="ATE408" s="524"/>
      <c r="ATF408" s="524"/>
      <c r="ATG408" s="524"/>
      <c r="ATH408" s="524"/>
      <c r="ATI408" s="524"/>
      <c r="ATJ408" s="524"/>
      <c r="ATK408" s="524"/>
      <c r="ATL408" s="524"/>
      <c r="ATM408" s="524"/>
      <c r="ATN408" s="524"/>
      <c r="ATO408" s="524"/>
      <c r="ATP408" s="524"/>
      <c r="ATQ408" s="524"/>
      <c r="ATR408" s="524"/>
      <c r="ATS408" s="524" t="s">
        <v>534</v>
      </c>
      <c r="ATT408" s="524"/>
      <c r="ATU408" s="524"/>
      <c r="ATV408" s="524"/>
      <c r="ATW408" s="524"/>
      <c r="ATX408" s="524"/>
      <c r="ATY408" s="524"/>
      <c r="ATZ408" s="524"/>
      <c r="AUA408" s="524"/>
      <c r="AUB408" s="524"/>
      <c r="AUC408" s="524"/>
      <c r="AUD408" s="524"/>
      <c r="AUE408" s="524"/>
      <c r="AUF408" s="524"/>
      <c r="AUG408" s="524"/>
      <c r="AUH408" s="524"/>
      <c r="AUI408" s="524" t="s">
        <v>534</v>
      </c>
      <c r="AUJ408" s="524"/>
      <c r="AUK408" s="524"/>
      <c r="AUL408" s="524"/>
      <c r="AUM408" s="524"/>
      <c r="AUN408" s="524"/>
      <c r="AUO408" s="524"/>
      <c r="AUP408" s="524"/>
      <c r="AUQ408" s="524"/>
      <c r="AUR408" s="524"/>
      <c r="AUS408" s="524"/>
      <c r="AUT408" s="524"/>
      <c r="AUU408" s="524"/>
      <c r="AUV408" s="524"/>
      <c r="AUW408" s="524"/>
      <c r="AUX408" s="524"/>
      <c r="AUY408" s="524" t="s">
        <v>534</v>
      </c>
      <c r="AUZ408" s="524"/>
      <c r="AVA408" s="524"/>
      <c r="AVB408" s="524"/>
      <c r="AVC408" s="524"/>
      <c r="AVD408" s="524"/>
      <c r="AVE408" s="524"/>
      <c r="AVF408" s="524"/>
      <c r="AVG408" s="524"/>
      <c r="AVH408" s="524"/>
      <c r="AVI408" s="524"/>
      <c r="AVJ408" s="524"/>
      <c r="AVK408" s="524"/>
      <c r="AVL408" s="524"/>
      <c r="AVM408" s="524"/>
      <c r="AVN408" s="524"/>
      <c r="AVO408" s="524" t="s">
        <v>534</v>
      </c>
      <c r="AVP408" s="524"/>
      <c r="AVQ408" s="524"/>
      <c r="AVR408" s="524"/>
      <c r="AVS408" s="524"/>
      <c r="AVT408" s="524"/>
      <c r="AVU408" s="524"/>
      <c r="AVV408" s="524"/>
      <c r="AVW408" s="524"/>
      <c r="AVX408" s="524"/>
      <c r="AVY408" s="524"/>
      <c r="AVZ408" s="524"/>
      <c r="AWA408" s="524"/>
      <c r="AWB408" s="524"/>
      <c r="AWC408" s="524"/>
      <c r="AWD408" s="524"/>
      <c r="AWE408" s="524" t="s">
        <v>534</v>
      </c>
      <c r="AWF408" s="524"/>
      <c r="AWG408" s="524"/>
      <c r="AWH408" s="524"/>
      <c r="AWI408" s="524"/>
      <c r="AWJ408" s="524"/>
      <c r="AWK408" s="524"/>
      <c r="AWL408" s="524"/>
      <c r="AWM408" s="524"/>
      <c r="AWN408" s="524"/>
      <c r="AWO408" s="524"/>
      <c r="AWP408" s="524"/>
      <c r="AWQ408" s="524"/>
      <c r="AWR408" s="524"/>
      <c r="AWS408" s="524"/>
      <c r="AWT408" s="524"/>
      <c r="AWU408" s="524" t="s">
        <v>534</v>
      </c>
      <c r="AWV408" s="524"/>
      <c r="AWW408" s="524"/>
      <c r="AWX408" s="524"/>
      <c r="AWY408" s="524"/>
      <c r="AWZ408" s="524"/>
      <c r="AXA408" s="524"/>
      <c r="AXB408" s="524"/>
      <c r="AXC408" s="524"/>
      <c r="AXD408" s="524"/>
      <c r="AXE408" s="524"/>
      <c r="AXF408" s="524"/>
      <c r="AXG408" s="524"/>
      <c r="AXH408" s="524"/>
      <c r="AXI408" s="524"/>
      <c r="AXJ408" s="524"/>
      <c r="AXK408" s="524" t="s">
        <v>534</v>
      </c>
      <c r="AXL408" s="524"/>
      <c r="AXM408" s="524"/>
      <c r="AXN408" s="524"/>
      <c r="AXO408" s="524"/>
      <c r="AXP408" s="524"/>
      <c r="AXQ408" s="524"/>
      <c r="AXR408" s="524"/>
      <c r="AXS408" s="524"/>
      <c r="AXT408" s="524"/>
      <c r="AXU408" s="524"/>
      <c r="AXV408" s="524"/>
      <c r="AXW408" s="524"/>
      <c r="AXX408" s="524"/>
      <c r="AXY408" s="524"/>
      <c r="AXZ408" s="524"/>
      <c r="AYA408" s="524" t="s">
        <v>534</v>
      </c>
      <c r="AYB408" s="524"/>
      <c r="AYC408" s="524"/>
      <c r="AYD408" s="524"/>
      <c r="AYE408" s="524"/>
      <c r="AYF408" s="524"/>
      <c r="AYG408" s="524"/>
      <c r="AYH408" s="524"/>
      <c r="AYI408" s="524"/>
      <c r="AYJ408" s="524"/>
      <c r="AYK408" s="524"/>
      <c r="AYL408" s="524"/>
      <c r="AYM408" s="524"/>
      <c r="AYN408" s="524"/>
      <c r="AYO408" s="524"/>
      <c r="AYP408" s="524"/>
      <c r="AYQ408" s="524" t="s">
        <v>534</v>
      </c>
      <c r="AYR408" s="524"/>
      <c r="AYS408" s="524"/>
      <c r="AYT408" s="524"/>
      <c r="AYU408" s="524"/>
      <c r="AYV408" s="524"/>
      <c r="AYW408" s="524"/>
      <c r="AYX408" s="524"/>
      <c r="AYY408" s="524"/>
      <c r="AYZ408" s="524"/>
      <c r="AZA408" s="524"/>
      <c r="AZB408" s="524"/>
      <c r="AZC408" s="524"/>
      <c r="AZD408" s="524"/>
      <c r="AZE408" s="524"/>
      <c r="AZF408" s="524"/>
      <c r="AZG408" s="524" t="s">
        <v>534</v>
      </c>
      <c r="AZH408" s="524"/>
      <c r="AZI408" s="524"/>
      <c r="AZJ408" s="524"/>
      <c r="AZK408" s="524"/>
      <c r="AZL408" s="524"/>
      <c r="AZM408" s="524"/>
      <c r="AZN408" s="524"/>
      <c r="AZO408" s="524"/>
      <c r="AZP408" s="524"/>
      <c r="AZQ408" s="524"/>
      <c r="AZR408" s="524"/>
      <c r="AZS408" s="524"/>
      <c r="AZT408" s="524"/>
      <c r="AZU408" s="524"/>
      <c r="AZV408" s="524"/>
      <c r="AZW408" s="524" t="s">
        <v>534</v>
      </c>
      <c r="AZX408" s="524"/>
      <c r="AZY408" s="524"/>
      <c r="AZZ408" s="524"/>
      <c r="BAA408" s="524"/>
      <c r="BAB408" s="524"/>
      <c r="BAC408" s="524"/>
      <c r="BAD408" s="524"/>
      <c r="BAE408" s="524"/>
      <c r="BAF408" s="524"/>
      <c r="BAG408" s="524"/>
      <c r="BAH408" s="524"/>
      <c r="BAI408" s="524"/>
      <c r="BAJ408" s="524"/>
      <c r="BAK408" s="524"/>
      <c r="BAL408" s="524"/>
      <c r="BAM408" s="524" t="s">
        <v>534</v>
      </c>
      <c r="BAN408" s="524"/>
      <c r="BAO408" s="524"/>
      <c r="BAP408" s="524"/>
      <c r="BAQ408" s="524"/>
      <c r="BAR408" s="524"/>
      <c r="BAS408" s="524"/>
      <c r="BAT408" s="524"/>
      <c r="BAU408" s="524"/>
      <c r="BAV408" s="524"/>
      <c r="BAW408" s="524"/>
      <c r="BAX408" s="524"/>
      <c r="BAY408" s="524"/>
      <c r="BAZ408" s="524"/>
      <c r="BBA408" s="524"/>
      <c r="BBB408" s="524"/>
      <c r="BBC408" s="524" t="s">
        <v>534</v>
      </c>
      <c r="BBD408" s="524"/>
      <c r="BBE408" s="524"/>
      <c r="BBF408" s="524"/>
      <c r="BBG408" s="524"/>
      <c r="BBH408" s="524"/>
      <c r="BBI408" s="524"/>
      <c r="BBJ408" s="524"/>
      <c r="BBK408" s="524"/>
      <c r="BBL408" s="524"/>
      <c r="BBM408" s="524"/>
      <c r="BBN408" s="524"/>
      <c r="BBO408" s="524"/>
      <c r="BBP408" s="524"/>
      <c r="BBQ408" s="524"/>
      <c r="BBR408" s="524"/>
      <c r="BBS408" s="524" t="s">
        <v>534</v>
      </c>
      <c r="BBT408" s="524"/>
      <c r="BBU408" s="524"/>
      <c r="BBV408" s="524"/>
      <c r="BBW408" s="524"/>
      <c r="BBX408" s="524"/>
      <c r="BBY408" s="524"/>
      <c r="BBZ408" s="524"/>
      <c r="BCA408" s="524"/>
      <c r="BCB408" s="524"/>
      <c r="BCC408" s="524"/>
      <c r="BCD408" s="524"/>
      <c r="BCE408" s="524"/>
      <c r="BCF408" s="524"/>
      <c r="BCG408" s="524"/>
      <c r="BCH408" s="524"/>
      <c r="BCI408" s="524" t="s">
        <v>534</v>
      </c>
      <c r="BCJ408" s="524"/>
      <c r="BCK408" s="524"/>
      <c r="BCL408" s="524"/>
      <c r="BCM408" s="524"/>
      <c r="BCN408" s="524"/>
      <c r="BCO408" s="524"/>
      <c r="BCP408" s="524"/>
      <c r="BCQ408" s="524"/>
      <c r="BCR408" s="524"/>
      <c r="BCS408" s="524"/>
      <c r="BCT408" s="524"/>
      <c r="BCU408" s="524"/>
      <c r="BCV408" s="524"/>
      <c r="BCW408" s="524"/>
      <c r="BCX408" s="524"/>
      <c r="BCY408" s="524" t="s">
        <v>534</v>
      </c>
      <c r="BCZ408" s="524"/>
      <c r="BDA408" s="524"/>
      <c r="BDB408" s="524"/>
      <c r="BDC408" s="524"/>
      <c r="BDD408" s="524"/>
      <c r="BDE408" s="524"/>
      <c r="BDF408" s="524"/>
      <c r="BDG408" s="524"/>
      <c r="BDH408" s="524"/>
      <c r="BDI408" s="524"/>
      <c r="BDJ408" s="524"/>
      <c r="BDK408" s="524"/>
      <c r="BDL408" s="524"/>
      <c r="BDM408" s="524"/>
      <c r="BDN408" s="524"/>
      <c r="BDO408" s="524" t="s">
        <v>534</v>
      </c>
      <c r="BDP408" s="524"/>
      <c r="BDQ408" s="524"/>
      <c r="BDR408" s="524"/>
      <c r="BDS408" s="524"/>
      <c r="BDT408" s="524"/>
      <c r="BDU408" s="524"/>
      <c r="BDV408" s="524"/>
      <c r="BDW408" s="524"/>
      <c r="BDX408" s="524"/>
      <c r="BDY408" s="524"/>
      <c r="BDZ408" s="524"/>
      <c r="BEA408" s="524"/>
      <c r="BEB408" s="524"/>
      <c r="BEC408" s="524"/>
      <c r="BED408" s="524"/>
      <c r="BEE408" s="524" t="s">
        <v>534</v>
      </c>
      <c r="BEF408" s="524"/>
      <c r="BEG408" s="524"/>
      <c r="BEH408" s="524"/>
      <c r="BEI408" s="524"/>
      <c r="BEJ408" s="524"/>
      <c r="BEK408" s="524"/>
      <c r="BEL408" s="524"/>
      <c r="BEM408" s="524"/>
      <c r="BEN408" s="524"/>
      <c r="BEO408" s="524"/>
      <c r="BEP408" s="524"/>
      <c r="BEQ408" s="524"/>
      <c r="BER408" s="524"/>
      <c r="BES408" s="524"/>
      <c r="BET408" s="524"/>
      <c r="BEU408" s="524" t="s">
        <v>534</v>
      </c>
      <c r="BEV408" s="524"/>
      <c r="BEW408" s="524"/>
      <c r="BEX408" s="524"/>
      <c r="BEY408" s="524"/>
      <c r="BEZ408" s="524"/>
      <c r="BFA408" s="524"/>
      <c r="BFB408" s="524"/>
      <c r="BFC408" s="524"/>
      <c r="BFD408" s="524"/>
      <c r="BFE408" s="524"/>
      <c r="BFF408" s="524"/>
      <c r="BFG408" s="524"/>
      <c r="BFH408" s="524"/>
      <c r="BFI408" s="524"/>
      <c r="BFJ408" s="524"/>
      <c r="BFK408" s="524" t="s">
        <v>534</v>
      </c>
      <c r="BFL408" s="524"/>
      <c r="BFM408" s="524"/>
      <c r="BFN408" s="524"/>
      <c r="BFO408" s="524"/>
      <c r="BFP408" s="524"/>
      <c r="BFQ408" s="524"/>
      <c r="BFR408" s="524"/>
      <c r="BFS408" s="524"/>
      <c r="BFT408" s="524"/>
      <c r="BFU408" s="524"/>
      <c r="BFV408" s="524"/>
      <c r="BFW408" s="524"/>
      <c r="BFX408" s="524"/>
      <c r="BFY408" s="524"/>
      <c r="BFZ408" s="524"/>
      <c r="BGA408" s="524" t="s">
        <v>534</v>
      </c>
      <c r="BGB408" s="524"/>
      <c r="BGC408" s="524"/>
      <c r="BGD408" s="524"/>
      <c r="BGE408" s="524"/>
      <c r="BGF408" s="524"/>
      <c r="BGG408" s="524"/>
      <c r="BGH408" s="524"/>
      <c r="BGI408" s="524"/>
      <c r="BGJ408" s="524"/>
      <c r="BGK408" s="524"/>
      <c r="BGL408" s="524"/>
      <c r="BGM408" s="524"/>
      <c r="BGN408" s="524"/>
      <c r="BGO408" s="524"/>
      <c r="BGP408" s="524"/>
      <c r="BGQ408" s="524" t="s">
        <v>534</v>
      </c>
      <c r="BGR408" s="524"/>
      <c r="BGS408" s="524"/>
      <c r="BGT408" s="524"/>
      <c r="BGU408" s="524"/>
      <c r="BGV408" s="524"/>
      <c r="BGW408" s="524"/>
      <c r="BGX408" s="524"/>
      <c r="BGY408" s="524"/>
      <c r="BGZ408" s="524"/>
      <c r="BHA408" s="524"/>
      <c r="BHB408" s="524"/>
      <c r="BHC408" s="524"/>
      <c r="BHD408" s="524"/>
      <c r="BHE408" s="524"/>
      <c r="BHF408" s="524"/>
      <c r="BHG408" s="524" t="s">
        <v>534</v>
      </c>
      <c r="BHH408" s="524"/>
      <c r="BHI408" s="524"/>
      <c r="BHJ408" s="524"/>
      <c r="BHK408" s="524"/>
      <c r="BHL408" s="524"/>
      <c r="BHM408" s="524"/>
      <c r="BHN408" s="524"/>
      <c r="BHO408" s="524"/>
      <c r="BHP408" s="524"/>
      <c r="BHQ408" s="524"/>
      <c r="BHR408" s="524"/>
      <c r="BHS408" s="524"/>
      <c r="BHT408" s="524"/>
      <c r="BHU408" s="524"/>
      <c r="BHV408" s="524"/>
      <c r="BHW408" s="524" t="s">
        <v>534</v>
      </c>
      <c r="BHX408" s="524"/>
      <c r="BHY408" s="524"/>
      <c r="BHZ408" s="524"/>
      <c r="BIA408" s="524"/>
      <c r="BIB408" s="524"/>
      <c r="BIC408" s="524"/>
      <c r="BID408" s="524"/>
      <c r="BIE408" s="524"/>
      <c r="BIF408" s="524"/>
      <c r="BIG408" s="524"/>
      <c r="BIH408" s="524"/>
      <c r="BII408" s="524"/>
      <c r="BIJ408" s="524"/>
      <c r="BIK408" s="524"/>
      <c r="BIL408" s="524"/>
      <c r="BIM408" s="524" t="s">
        <v>534</v>
      </c>
      <c r="BIN408" s="524"/>
      <c r="BIO408" s="524"/>
      <c r="BIP408" s="524"/>
      <c r="BIQ408" s="524"/>
      <c r="BIR408" s="524"/>
      <c r="BIS408" s="524"/>
      <c r="BIT408" s="524"/>
      <c r="BIU408" s="524"/>
      <c r="BIV408" s="524"/>
      <c r="BIW408" s="524"/>
      <c r="BIX408" s="524"/>
      <c r="BIY408" s="524"/>
      <c r="BIZ408" s="524"/>
      <c r="BJA408" s="524"/>
      <c r="BJB408" s="524"/>
      <c r="BJC408" s="524" t="s">
        <v>534</v>
      </c>
      <c r="BJD408" s="524"/>
      <c r="BJE408" s="524"/>
      <c r="BJF408" s="524"/>
      <c r="BJG408" s="524"/>
      <c r="BJH408" s="524"/>
      <c r="BJI408" s="524"/>
      <c r="BJJ408" s="524"/>
      <c r="BJK408" s="524"/>
      <c r="BJL408" s="524"/>
      <c r="BJM408" s="524"/>
      <c r="BJN408" s="524"/>
      <c r="BJO408" s="524"/>
      <c r="BJP408" s="524"/>
      <c r="BJQ408" s="524"/>
      <c r="BJR408" s="524"/>
      <c r="BJS408" s="524" t="s">
        <v>534</v>
      </c>
      <c r="BJT408" s="524"/>
      <c r="BJU408" s="524"/>
      <c r="BJV408" s="524"/>
      <c r="BJW408" s="524"/>
      <c r="BJX408" s="524"/>
      <c r="BJY408" s="524"/>
      <c r="BJZ408" s="524"/>
      <c r="BKA408" s="524"/>
      <c r="BKB408" s="524"/>
      <c r="BKC408" s="524"/>
      <c r="BKD408" s="524"/>
      <c r="BKE408" s="524"/>
      <c r="BKF408" s="524"/>
      <c r="BKG408" s="524"/>
      <c r="BKH408" s="524"/>
      <c r="BKI408" s="524" t="s">
        <v>534</v>
      </c>
      <c r="BKJ408" s="524"/>
      <c r="BKK408" s="524"/>
      <c r="BKL408" s="524"/>
      <c r="BKM408" s="524"/>
      <c r="BKN408" s="524"/>
      <c r="BKO408" s="524"/>
      <c r="BKP408" s="524"/>
      <c r="BKQ408" s="524"/>
      <c r="BKR408" s="524"/>
      <c r="BKS408" s="524"/>
      <c r="BKT408" s="524"/>
      <c r="BKU408" s="524"/>
      <c r="BKV408" s="524"/>
      <c r="BKW408" s="524"/>
      <c r="BKX408" s="524"/>
      <c r="BKY408" s="524" t="s">
        <v>534</v>
      </c>
      <c r="BKZ408" s="524"/>
      <c r="BLA408" s="524"/>
      <c r="BLB408" s="524"/>
      <c r="BLC408" s="524"/>
      <c r="BLD408" s="524"/>
      <c r="BLE408" s="524"/>
      <c r="BLF408" s="524"/>
      <c r="BLG408" s="524"/>
      <c r="BLH408" s="524"/>
      <c r="BLI408" s="524"/>
      <c r="BLJ408" s="524"/>
      <c r="BLK408" s="524"/>
      <c r="BLL408" s="524"/>
      <c r="BLM408" s="524"/>
      <c r="BLN408" s="524"/>
      <c r="BLO408" s="524" t="s">
        <v>534</v>
      </c>
      <c r="BLP408" s="524"/>
      <c r="BLQ408" s="524"/>
      <c r="BLR408" s="524"/>
      <c r="BLS408" s="524"/>
      <c r="BLT408" s="524"/>
      <c r="BLU408" s="524"/>
      <c r="BLV408" s="524"/>
      <c r="BLW408" s="524"/>
      <c r="BLX408" s="524"/>
      <c r="BLY408" s="524"/>
      <c r="BLZ408" s="524"/>
      <c r="BMA408" s="524"/>
      <c r="BMB408" s="524"/>
      <c r="BMC408" s="524"/>
      <c r="BMD408" s="524"/>
      <c r="BME408" s="524" t="s">
        <v>534</v>
      </c>
      <c r="BMF408" s="524"/>
      <c r="BMG408" s="524"/>
      <c r="BMH408" s="524"/>
      <c r="BMI408" s="524"/>
      <c r="BMJ408" s="524"/>
      <c r="BMK408" s="524"/>
      <c r="BML408" s="524"/>
      <c r="BMM408" s="524"/>
      <c r="BMN408" s="524"/>
      <c r="BMO408" s="524"/>
      <c r="BMP408" s="524"/>
      <c r="BMQ408" s="524"/>
      <c r="BMR408" s="524"/>
      <c r="BMS408" s="524"/>
      <c r="BMT408" s="524"/>
      <c r="BMU408" s="524" t="s">
        <v>534</v>
      </c>
      <c r="BMV408" s="524"/>
      <c r="BMW408" s="524"/>
      <c r="BMX408" s="524"/>
      <c r="BMY408" s="524"/>
      <c r="BMZ408" s="524"/>
      <c r="BNA408" s="524"/>
      <c r="BNB408" s="524"/>
      <c r="BNC408" s="524"/>
      <c r="BND408" s="524"/>
      <c r="BNE408" s="524"/>
      <c r="BNF408" s="524"/>
      <c r="BNG408" s="524"/>
      <c r="BNH408" s="524"/>
      <c r="BNI408" s="524"/>
      <c r="BNJ408" s="524"/>
      <c r="BNK408" s="524" t="s">
        <v>534</v>
      </c>
      <c r="BNL408" s="524"/>
      <c r="BNM408" s="524"/>
      <c r="BNN408" s="524"/>
      <c r="BNO408" s="524"/>
      <c r="BNP408" s="524"/>
      <c r="BNQ408" s="524"/>
      <c r="BNR408" s="524"/>
      <c r="BNS408" s="524"/>
      <c r="BNT408" s="524"/>
      <c r="BNU408" s="524"/>
      <c r="BNV408" s="524"/>
      <c r="BNW408" s="524"/>
      <c r="BNX408" s="524"/>
      <c r="BNY408" s="524"/>
      <c r="BNZ408" s="524"/>
      <c r="BOA408" s="524" t="s">
        <v>534</v>
      </c>
      <c r="BOB408" s="524"/>
      <c r="BOC408" s="524"/>
      <c r="BOD408" s="524"/>
      <c r="BOE408" s="524"/>
      <c r="BOF408" s="524"/>
      <c r="BOG408" s="524"/>
      <c r="BOH408" s="524"/>
      <c r="BOI408" s="524"/>
      <c r="BOJ408" s="524"/>
      <c r="BOK408" s="524"/>
      <c r="BOL408" s="524"/>
      <c r="BOM408" s="524"/>
      <c r="BON408" s="524"/>
      <c r="BOO408" s="524"/>
      <c r="BOP408" s="524"/>
      <c r="BOQ408" s="524" t="s">
        <v>534</v>
      </c>
      <c r="BOR408" s="524"/>
      <c r="BOS408" s="524"/>
      <c r="BOT408" s="524"/>
      <c r="BOU408" s="524"/>
      <c r="BOV408" s="524"/>
      <c r="BOW408" s="524"/>
      <c r="BOX408" s="524"/>
      <c r="BOY408" s="524"/>
      <c r="BOZ408" s="524"/>
      <c r="BPA408" s="524"/>
      <c r="BPB408" s="524"/>
      <c r="BPC408" s="524"/>
      <c r="BPD408" s="524"/>
      <c r="BPE408" s="524"/>
      <c r="BPF408" s="524"/>
      <c r="BPG408" s="524" t="s">
        <v>534</v>
      </c>
      <c r="BPH408" s="524"/>
      <c r="BPI408" s="524"/>
      <c r="BPJ408" s="524"/>
      <c r="BPK408" s="524"/>
      <c r="BPL408" s="524"/>
      <c r="BPM408" s="524"/>
      <c r="BPN408" s="524"/>
      <c r="BPO408" s="524"/>
      <c r="BPP408" s="524"/>
      <c r="BPQ408" s="524"/>
      <c r="BPR408" s="524"/>
      <c r="BPS408" s="524"/>
      <c r="BPT408" s="524"/>
      <c r="BPU408" s="524"/>
      <c r="BPV408" s="524"/>
      <c r="BPW408" s="524" t="s">
        <v>534</v>
      </c>
      <c r="BPX408" s="524"/>
      <c r="BPY408" s="524"/>
      <c r="BPZ408" s="524"/>
      <c r="BQA408" s="524"/>
      <c r="BQB408" s="524"/>
      <c r="BQC408" s="524"/>
      <c r="BQD408" s="524"/>
      <c r="BQE408" s="524"/>
      <c r="BQF408" s="524"/>
      <c r="BQG408" s="524"/>
      <c r="BQH408" s="524"/>
      <c r="BQI408" s="524"/>
      <c r="BQJ408" s="524"/>
      <c r="BQK408" s="524"/>
      <c r="BQL408" s="524"/>
      <c r="BQM408" s="524" t="s">
        <v>534</v>
      </c>
      <c r="BQN408" s="524"/>
      <c r="BQO408" s="524"/>
      <c r="BQP408" s="524"/>
      <c r="BQQ408" s="524"/>
      <c r="BQR408" s="524"/>
      <c r="BQS408" s="524"/>
      <c r="BQT408" s="524"/>
      <c r="BQU408" s="524"/>
      <c r="BQV408" s="524"/>
      <c r="BQW408" s="524"/>
      <c r="BQX408" s="524"/>
      <c r="BQY408" s="524"/>
      <c r="BQZ408" s="524"/>
      <c r="BRA408" s="524"/>
      <c r="BRB408" s="524"/>
      <c r="BRC408" s="524" t="s">
        <v>534</v>
      </c>
      <c r="BRD408" s="524"/>
      <c r="BRE408" s="524"/>
      <c r="BRF408" s="524"/>
      <c r="BRG408" s="524"/>
      <c r="BRH408" s="524"/>
      <c r="BRI408" s="524"/>
      <c r="BRJ408" s="524"/>
      <c r="BRK408" s="524"/>
      <c r="BRL408" s="524"/>
      <c r="BRM408" s="524"/>
      <c r="BRN408" s="524"/>
      <c r="BRO408" s="524"/>
      <c r="BRP408" s="524"/>
      <c r="BRQ408" s="524"/>
      <c r="BRR408" s="524"/>
      <c r="BRS408" s="524" t="s">
        <v>534</v>
      </c>
      <c r="BRT408" s="524"/>
      <c r="BRU408" s="524"/>
      <c r="BRV408" s="524"/>
      <c r="BRW408" s="524"/>
      <c r="BRX408" s="524"/>
      <c r="BRY408" s="524"/>
      <c r="BRZ408" s="524"/>
      <c r="BSA408" s="524"/>
      <c r="BSB408" s="524"/>
      <c r="BSC408" s="524"/>
      <c r="BSD408" s="524"/>
      <c r="BSE408" s="524"/>
      <c r="BSF408" s="524"/>
      <c r="BSG408" s="524"/>
      <c r="BSH408" s="524"/>
      <c r="BSI408" s="524" t="s">
        <v>534</v>
      </c>
      <c r="BSJ408" s="524"/>
      <c r="BSK408" s="524"/>
      <c r="BSL408" s="524"/>
      <c r="BSM408" s="524"/>
      <c r="BSN408" s="524"/>
      <c r="BSO408" s="524"/>
      <c r="BSP408" s="524"/>
      <c r="BSQ408" s="524"/>
      <c r="BSR408" s="524"/>
      <c r="BSS408" s="524"/>
      <c r="BST408" s="524"/>
      <c r="BSU408" s="524"/>
      <c r="BSV408" s="524"/>
      <c r="BSW408" s="524"/>
      <c r="BSX408" s="524"/>
      <c r="BSY408" s="524" t="s">
        <v>534</v>
      </c>
      <c r="BSZ408" s="524"/>
      <c r="BTA408" s="524"/>
      <c r="BTB408" s="524"/>
      <c r="BTC408" s="524"/>
      <c r="BTD408" s="524"/>
      <c r="BTE408" s="524"/>
      <c r="BTF408" s="524"/>
      <c r="BTG408" s="524"/>
      <c r="BTH408" s="524"/>
      <c r="BTI408" s="524"/>
      <c r="BTJ408" s="524"/>
      <c r="BTK408" s="524"/>
      <c r="BTL408" s="524"/>
      <c r="BTM408" s="524"/>
      <c r="BTN408" s="524"/>
      <c r="BTO408" s="524" t="s">
        <v>534</v>
      </c>
      <c r="BTP408" s="524"/>
      <c r="BTQ408" s="524"/>
      <c r="BTR408" s="524"/>
      <c r="BTS408" s="524"/>
      <c r="BTT408" s="524"/>
      <c r="BTU408" s="524"/>
      <c r="BTV408" s="524"/>
      <c r="BTW408" s="524"/>
      <c r="BTX408" s="524"/>
      <c r="BTY408" s="524"/>
      <c r="BTZ408" s="524"/>
      <c r="BUA408" s="524"/>
      <c r="BUB408" s="524"/>
      <c r="BUC408" s="524"/>
      <c r="BUD408" s="524"/>
      <c r="BUE408" s="524" t="s">
        <v>534</v>
      </c>
      <c r="BUF408" s="524"/>
      <c r="BUG408" s="524"/>
      <c r="BUH408" s="524"/>
      <c r="BUI408" s="524"/>
      <c r="BUJ408" s="524"/>
      <c r="BUK408" s="524"/>
      <c r="BUL408" s="524"/>
      <c r="BUM408" s="524"/>
      <c r="BUN408" s="524"/>
      <c r="BUO408" s="524"/>
      <c r="BUP408" s="524"/>
      <c r="BUQ408" s="524"/>
      <c r="BUR408" s="524"/>
      <c r="BUS408" s="524"/>
      <c r="BUT408" s="524"/>
      <c r="BUU408" s="524" t="s">
        <v>534</v>
      </c>
      <c r="BUV408" s="524"/>
      <c r="BUW408" s="524"/>
      <c r="BUX408" s="524"/>
      <c r="BUY408" s="524"/>
      <c r="BUZ408" s="524"/>
      <c r="BVA408" s="524"/>
      <c r="BVB408" s="524"/>
      <c r="BVC408" s="524"/>
      <c r="BVD408" s="524"/>
      <c r="BVE408" s="524"/>
      <c r="BVF408" s="524"/>
      <c r="BVG408" s="524"/>
      <c r="BVH408" s="524"/>
      <c r="BVI408" s="524"/>
      <c r="BVJ408" s="524"/>
      <c r="BVK408" s="524" t="s">
        <v>534</v>
      </c>
      <c r="BVL408" s="524"/>
      <c r="BVM408" s="524"/>
      <c r="BVN408" s="524"/>
      <c r="BVO408" s="524"/>
      <c r="BVP408" s="524"/>
      <c r="BVQ408" s="524"/>
      <c r="BVR408" s="524"/>
      <c r="BVS408" s="524"/>
      <c r="BVT408" s="524"/>
      <c r="BVU408" s="524"/>
      <c r="BVV408" s="524"/>
      <c r="BVW408" s="524"/>
      <c r="BVX408" s="524"/>
      <c r="BVY408" s="524"/>
      <c r="BVZ408" s="524"/>
      <c r="BWA408" s="524" t="s">
        <v>534</v>
      </c>
      <c r="BWB408" s="524"/>
      <c r="BWC408" s="524"/>
      <c r="BWD408" s="524"/>
      <c r="BWE408" s="524"/>
      <c r="BWF408" s="524"/>
      <c r="BWG408" s="524"/>
      <c r="BWH408" s="524"/>
      <c r="BWI408" s="524"/>
      <c r="BWJ408" s="524"/>
      <c r="BWK408" s="524"/>
      <c r="BWL408" s="524"/>
      <c r="BWM408" s="524"/>
      <c r="BWN408" s="524"/>
      <c r="BWO408" s="524"/>
      <c r="BWP408" s="524"/>
      <c r="BWQ408" s="524" t="s">
        <v>534</v>
      </c>
      <c r="BWR408" s="524"/>
      <c r="BWS408" s="524"/>
      <c r="BWT408" s="524"/>
      <c r="BWU408" s="524"/>
      <c r="BWV408" s="524"/>
      <c r="BWW408" s="524"/>
      <c r="BWX408" s="524"/>
      <c r="BWY408" s="524"/>
      <c r="BWZ408" s="524"/>
      <c r="BXA408" s="524"/>
      <c r="BXB408" s="524"/>
      <c r="BXC408" s="524"/>
      <c r="BXD408" s="524"/>
      <c r="BXE408" s="524"/>
      <c r="BXF408" s="524"/>
      <c r="BXG408" s="524" t="s">
        <v>534</v>
      </c>
      <c r="BXH408" s="524"/>
      <c r="BXI408" s="524"/>
      <c r="BXJ408" s="524"/>
      <c r="BXK408" s="524"/>
      <c r="BXL408" s="524"/>
      <c r="BXM408" s="524"/>
      <c r="BXN408" s="524"/>
      <c r="BXO408" s="524"/>
      <c r="BXP408" s="524"/>
      <c r="BXQ408" s="524"/>
      <c r="BXR408" s="524"/>
      <c r="BXS408" s="524"/>
      <c r="BXT408" s="524"/>
      <c r="BXU408" s="524"/>
      <c r="BXV408" s="524"/>
      <c r="BXW408" s="524" t="s">
        <v>534</v>
      </c>
      <c r="BXX408" s="524"/>
      <c r="BXY408" s="524"/>
      <c r="BXZ408" s="524"/>
      <c r="BYA408" s="524"/>
      <c r="BYB408" s="524"/>
      <c r="BYC408" s="524"/>
      <c r="BYD408" s="524"/>
      <c r="BYE408" s="524"/>
      <c r="BYF408" s="524"/>
      <c r="BYG408" s="524"/>
      <c r="BYH408" s="524"/>
      <c r="BYI408" s="524"/>
      <c r="BYJ408" s="524"/>
      <c r="BYK408" s="524"/>
      <c r="BYL408" s="524"/>
      <c r="BYM408" s="524" t="s">
        <v>534</v>
      </c>
      <c r="BYN408" s="524"/>
      <c r="BYO408" s="524"/>
      <c r="BYP408" s="524"/>
      <c r="BYQ408" s="524"/>
      <c r="BYR408" s="524"/>
      <c r="BYS408" s="524"/>
      <c r="BYT408" s="524"/>
      <c r="BYU408" s="524"/>
      <c r="BYV408" s="524"/>
      <c r="BYW408" s="524"/>
      <c r="BYX408" s="524"/>
      <c r="BYY408" s="524"/>
      <c r="BYZ408" s="524"/>
      <c r="BZA408" s="524"/>
      <c r="BZB408" s="524"/>
      <c r="BZC408" s="524" t="s">
        <v>534</v>
      </c>
      <c r="BZD408" s="524"/>
      <c r="BZE408" s="524"/>
      <c r="BZF408" s="524"/>
      <c r="BZG408" s="524"/>
      <c r="BZH408" s="524"/>
      <c r="BZI408" s="524"/>
      <c r="BZJ408" s="524"/>
      <c r="BZK408" s="524"/>
      <c r="BZL408" s="524"/>
      <c r="BZM408" s="524"/>
      <c r="BZN408" s="524"/>
      <c r="BZO408" s="524"/>
      <c r="BZP408" s="524"/>
      <c r="BZQ408" s="524"/>
      <c r="BZR408" s="524"/>
      <c r="BZS408" s="524" t="s">
        <v>534</v>
      </c>
      <c r="BZT408" s="524"/>
      <c r="BZU408" s="524"/>
      <c r="BZV408" s="524"/>
      <c r="BZW408" s="524"/>
      <c r="BZX408" s="524"/>
      <c r="BZY408" s="524"/>
      <c r="BZZ408" s="524"/>
      <c r="CAA408" s="524"/>
      <c r="CAB408" s="524"/>
      <c r="CAC408" s="524"/>
      <c r="CAD408" s="524"/>
      <c r="CAE408" s="524"/>
      <c r="CAF408" s="524"/>
      <c r="CAG408" s="524"/>
      <c r="CAH408" s="524"/>
      <c r="CAI408" s="524" t="s">
        <v>534</v>
      </c>
      <c r="CAJ408" s="524"/>
      <c r="CAK408" s="524"/>
      <c r="CAL408" s="524"/>
      <c r="CAM408" s="524"/>
      <c r="CAN408" s="524"/>
      <c r="CAO408" s="524"/>
      <c r="CAP408" s="524"/>
      <c r="CAQ408" s="524"/>
      <c r="CAR408" s="524"/>
      <c r="CAS408" s="524"/>
      <c r="CAT408" s="524"/>
      <c r="CAU408" s="524"/>
      <c r="CAV408" s="524"/>
      <c r="CAW408" s="524"/>
      <c r="CAX408" s="524"/>
      <c r="CAY408" s="524" t="s">
        <v>534</v>
      </c>
      <c r="CAZ408" s="524"/>
      <c r="CBA408" s="524"/>
      <c r="CBB408" s="524"/>
      <c r="CBC408" s="524"/>
      <c r="CBD408" s="524"/>
      <c r="CBE408" s="524"/>
      <c r="CBF408" s="524"/>
      <c r="CBG408" s="524"/>
      <c r="CBH408" s="524"/>
      <c r="CBI408" s="524"/>
      <c r="CBJ408" s="524"/>
      <c r="CBK408" s="524"/>
      <c r="CBL408" s="524"/>
      <c r="CBM408" s="524"/>
      <c r="CBN408" s="524"/>
      <c r="CBO408" s="524" t="s">
        <v>534</v>
      </c>
      <c r="CBP408" s="524"/>
      <c r="CBQ408" s="524"/>
      <c r="CBR408" s="524"/>
      <c r="CBS408" s="524"/>
      <c r="CBT408" s="524"/>
      <c r="CBU408" s="524"/>
      <c r="CBV408" s="524"/>
      <c r="CBW408" s="524"/>
      <c r="CBX408" s="524"/>
      <c r="CBY408" s="524"/>
      <c r="CBZ408" s="524"/>
      <c r="CCA408" s="524"/>
      <c r="CCB408" s="524"/>
      <c r="CCC408" s="524"/>
      <c r="CCD408" s="524"/>
      <c r="CCE408" s="524" t="s">
        <v>534</v>
      </c>
      <c r="CCF408" s="524"/>
      <c r="CCG408" s="524"/>
      <c r="CCH408" s="524"/>
      <c r="CCI408" s="524"/>
      <c r="CCJ408" s="524"/>
      <c r="CCK408" s="524"/>
      <c r="CCL408" s="524"/>
      <c r="CCM408" s="524"/>
      <c r="CCN408" s="524"/>
      <c r="CCO408" s="524"/>
      <c r="CCP408" s="524"/>
      <c r="CCQ408" s="524"/>
      <c r="CCR408" s="524"/>
      <c r="CCS408" s="524"/>
      <c r="CCT408" s="524"/>
      <c r="CCU408" s="524" t="s">
        <v>534</v>
      </c>
      <c r="CCV408" s="524"/>
      <c r="CCW408" s="524"/>
      <c r="CCX408" s="524"/>
      <c r="CCY408" s="524"/>
      <c r="CCZ408" s="524"/>
      <c r="CDA408" s="524"/>
      <c r="CDB408" s="524"/>
      <c r="CDC408" s="524"/>
      <c r="CDD408" s="524"/>
      <c r="CDE408" s="524"/>
      <c r="CDF408" s="524"/>
      <c r="CDG408" s="524"/>
      <c r="CDH408" s="524"/>
      <c r="CDI408" s="524"/>
      <c r="CDJ408" s="524"/>
      <c r="CDK408" s="524" t="s">
        <v>534</v>
      </c>
      <c r="CDL408" s="524"/>
      <c r="CDM408" s="524"/>
      <c r="CDN408" s="524"/>
      <c r="CDO408" s="524"/>
      <c r="CDP408" s="524"/>
      <c r="CDQ408" s="524"/>
      <c r="CDR408" s="524"/>
      <c r="CDS408" s="524"/>
      <c r="CDT408" s="524"/>
      <c r="CDU408" s="524"/>
      <c r="CDV408" s="524"/>
      <c r="CDW408" s="524"/>
      <c r="CDX408" s="524"/>
      <c r="CDY408" s="524"/>
      <c r="CDZ408" s="524"/>
      <c r="CEA408" s="524" t="s">
        <v>534</v>
      </c>
      <c r="CEB408" s="524"/>
      <c r="CEC408" s="524"/>
      <c r="CED408" s="524"/>
      <c r="CEE408" s="524"/>
      <c r="CEF408" s="524"/>
      <c r="CEG408" s="524"/>
      <c r="CEH408" s="524"/>
      <c r="CEI408" s="524"/>
      <c r="CEJ408" s="524"/>
      <c r="CEK408" s="524"/>
      <c r="CEL408" s="524"/>
      <c r="CEM408" s="524"/>
      <c r="CEN408" s="524"/>
      <c r="CEO408" s="524"/>
      <c r="CEP408" s="524"/>
      <c r="CEQ408" s="524" t="s">
        <v>534</v>
      </c>
      <c r="CER408" s="524"/>
      <c r="CES408" s="524"/>
      <c r="CET408" s="524"/>
      <c r="CEU408" s="524"/>
      <c r="CEV408" s="524"/>
      <c r="CEW408" s="524"/>
      <c r="CEX408" s="524"/>
      <c r="CEY408" s="524"/>
      <c r="CEZ408" s="524"/>
      <c r="CFA408" s="524"/>
      <c r="CFB408" s="524"/>
      <c r="CFC408" s="524"/>
      <c r="CFD408" s="524"/>
      <c r="CFE408" s="524"/>
      <c r="CFF408" s="524"/>
      <c r="CFG408" s="524" t="s">
        <v>534</v>
      </c>
      <c r="CFH408" s="524"/>
      <c r="CFI408" s="524"/>
      <c r="CFJ408" s="524"/>
      <c r="CFK408" s="524"/>
      <c r="CFL408" s="524"/>
      <c r="CFM408" s="524"/>
      <c r="CFN408" s="524"/>
      <c r="CFO408" s="524"/>
      <c r="CFP408" s="524"/>
      <c r="CFQ408" s="524"/>
      <c r="CFR408" s="524"/>
      <c r="CFS408" s="524"/>
      <c r="CFT408" s="524"/>
      <c r="CFU408" s="524"/>
      <c r="CFV408" s="524"/>
      <c r="CFW408" s="524" t="s">
        <v>534</v>
      </c>
      <c r="CFX408" s="524"/>
      <c r="CFY408" s="524"/>
      <c r="CFZ408" s="524"/>
      <c r="CGA408" s="524"/>
      <c r="CGB408" s="524"/>
      <c r="CGC408" s="524"/>
      <c r="CGD408" s="524"/>
      <c r="CGE408" s="524"/>
      <c r="CGF408" s="524"/>
      <c r="CGG408" s="524"/>
      <c r="CGH408" s="524"/>
      <c r="CGI408" s="524"/>
      <c r="CGJ408" s="524"/>
      <c r="CGK408" s="524"/>
      <c r="CGL408" s="524"/>
      <c r="CGM408" s="524" t="s">
        <v>534</v>
      </c>
      <c r="CGN408" s="524"/>
      <c r="CGO408" s="524"/>
      <c r="CGP408" s="524"/>
      <c r="CGQ408" s="524"/>
      <c r="CGR408" s="524"/>
      <c r="CGS408" s="524"/>
      <c r="CGT408" s="524"/>
      <c r="CGU408" s="524"/>
      <c r="CGV408" s="524"/>
      <c r="CGW408" s="524"/>
      <c r="CGX408" s="524"/>
      <c r="CGY408" s="524"/>
      <c r="CGZ408" s="524"/>
      <c r="CHA408" s="524"/>
      <c r="CHB408" s="524"/>
      <c r="CHC408" s="524" t="s">
        <v>534</v>
      </c>
      <c r="CHD408" s="524"/>
      <c r="CHE408" s="524"/>
      <c r="CHF408" s="524"/>
      <c r="CHG408" s="524"/>
      <c r="CHH408" s="524"/>
      <c r="CHI408" s="524"/>
      <c r="CHJ408" s="524"/>
      <c r="CHK408" s="524"/>
      <c r="CHL408" s="524"/>
      <c r="CHM408" s="524"/>
      <c r="CHN408" s="524"/>
      <c r="CHO408" s="524"/>
      <c r="CHP408" s="524"/>
      <c r="CHQ408" s="524"/>
      <c r="CHR408" s="524"/>
      <c r="CHS408" s="524" t="s">
        <v>534</v>
      </c>
      <c r="CHT408" s="524"/>
      <c r="CHU408" s="524"/>
      <c r="CHV408" s="524"/>
      <c r="CHW408" s="524"/>
      <c r="CHX408" s="524"/>
      <c r="CHY408" s="524"/>
      <c r="CHZ408" s="524"/>
      <c r="CIA408" s="524"/>
      <c r="CIB408" s="524"/>
      <c r="CIC408" s="524"/>
      <c r="CID408" s="524"/>
      <c r="CIE408" s="524"/>
      <c r="CIF408" s="524"/>
      <c r="CIG408" s="524"/>
      <c r="CIH408" s="524"/>
      <c r="CII408" s="524" t="s">
        <v>534</v>
      </c>
      <c r="CIJ408" s="524"/>
      <c r="CIK408" s="524"/>
      <c r="CIL408" s="524"/>
      <c r="CIM408" s="524"/>
      <c r="CIN408" s="524"/>
      <c r="CIO408" s="524"/>
      <c r="CIP408" s="524"/>
      <c r="CIQ408" s="524"/>
      <c r="CIR408" s="524"/>
      <c r="CIS408" s="524"/>
      <c r="CIT408" s="524"/>
      <c r="CIU408" s="524"/>
      <c r="CIV408" s="524"/>
      <c r="CIW408" s="524"/>
      <c r="CIX408" s="524"/>
      <c r="CIY408" s="524" t="s">
        <v>534</v>
      </c>
      <c r="CIZ408" s="524"/>
      <c r="CJA408" s="524"/>
      <c r="CJB408" s="524"/>
      <c r="CJC408" s="524"/>
      <c r="CJD408" s="524"/>
      <c r="CJE408" s="524"/>
      <c r="CJF408" s="524"/>
      <c r="CJG408" s="524"/>
      <c r="CJH408" s="524"/>
      <c r="CJI408" s="524"/>
      <c r="CJJ408" s="524"/>
      <c r="CJK408" s="524"/>
      <c r="CJL408" s="524"/>
      <c r="CJM408" s="524"/>
      <c r="CJN408" s="524"/>
      <c r="CJO408" s="524" t="s">
        <v>534</v>
      </c>
      <c r="CJP408" s="524"/>
      <c r="CJQ408" s="524"/>
      <c r="CJR408" s="524"/>
      <c r="CJS408" s="524"/>
      <c r="CJT408" s="524"/>
      <c r="CJU408" s="524"/>
      <c r="CJV408" s="524"/>
      <c r="CJW408" s="524"/>
      <c r="CJX408" s="524"/>
      <c r="CJY408" s="524"/>
      <c r="CJZ408" s="524"/>
      <c r="CKA408" s="524"/>
      <c r="CKB408" s="524"/>
      <c r="CKC408" s="524"/>
      <c r="CKD408" s="524"/>
      <c r="CKE408" s="524" t="s">
        <v>534</v>
      </c>
      <c r="CKF408" s="524"/>
      <c r="CKG408" s="524"/>
      <c r="CKH408" s="524"/>
      <c r="CKI408" s="524"/>
      <c r="CKJ408" s="524"/>
      <c r="CKK408" s="524"/>
      <c r="CKL408" s="524"/>
      <c r="CKM408" s="524"/>
      <c r="CKN408" s="524"/>
      <c r="CKO408" s="524"/>
      <c r="CKP408" s="524"/>
      <c r="CKQ408" s="524"/>
      <c r="CKR408" s="524"/>
      <c r="CKS408" s="524"/>
      <c r="CKT408" s="524"/>
      <c r="CKU408" s="524" t="s">
        <v>534</v>
      </c>
      <c r="CKV408" s="524"/>
      <c r="CKW408" s="524"/>
      <c r="CKX408" s="524"/>
      <c r="CKY408" s="524"/>
      <c r="CKZ408" s="524"/>
      <c r="CLA408" s="524"/>
      <c r="CLB408" s="524"/>
      <c r="CLC408" s="524"/>
      <c r="CLD408" s="524"/>
      <c r="CLE408" s="524"/>
      <c r="CLF408" s="524"/>
      <c r="CLG408" s="524"/>
      <c r="CLH408" s="524"/>
      <c r="CLI408" s="524"/>
      <c r="CLJ408" s="524"/>
      <c r="CLK408" s="524" t="s">
        <v>534</v>
      </c>
      <c r="CLL408" s="524"/>
      <c r="CLM408" s="524"/>
      <c r="CLN408" s="524"/>
      <c r="CLO408" s="524"/>
      <c r="CLP408" s="524"/>
      <c r="CLQ408" s="524"/>
      <c r="CLR408" s="524"/>
      <c r="CLS408" s="524"/>
      <c r="CLT408" s="524"/>
      <c r="CLU408" s="524"/>
      <c r="CLV408" s="524"/>
      <c r="CLW408" s="524"/>
      <c r="CLX408" s="524"/>
      <c r="CLY408" s="524"/>
      <c r="CLZ408" s="524"/>
      <c r="CMA408" s="524" t="s">
        <v>534</v>
      </c>
      <c r="CMB408" s="524"/>
      <c r="CMC408" s="524"/>
      <c r="CMD408" s="524"/>
      <c r="CME408" s="524"/>
      <c r="CMF408" s="524"/>
      <c r="CMG408" s="524"/>
      <c r="CMH408" s="524"/>
      <c r="CMI408" s="524"/>
      <c r="CMJ408" s="524"/>
      <c r="CMK408" s="524"/>
      <c r="CML408" s="524"/>
      <c r="CMM408" s="524"/>
      <c r="CMN408" s="524"/>
      <c r="CMO408" s="524"/>
      <c r="CMP408" s="524"/>
      <c r="CMQ408" s="524" t="s">
        <v>534</v>
      </c>
      <c r="CMR408" s="524"/>
      <c r="CMS408" s="524"/>
      <c r="CMT408" s="524"/>
      <c r="CMU408" s="524"/>
      <c r="CMV408" s="524"/>
      <c r="CMW408" s="524"/>
      <c r="CMX408" s="524"/>
      <c r="CMY408" s="524"/>
      <c r="CMZ408" s="524"/>
      <c r="CNA408" s="524"/>
      <c r="CNB408" s="524"/>
      <c r="CNC408" s="524"/>
      <c r="CND408" s="524"/>
      <c r="CNE408" s="524"/>
      <c r="CNF408" s="524"/>
      <c r="CNG408" s="524" t="s">
        <v>534</v>
      </c>
      <c r="CNH408" s="524"/>
      <c r="CNI408" s="524"/>
      <c r="CNJ408" s="524"/>
      <c r="CNK408" s="524"/>
      <c r="CNL408" s="524"/>
      <c r="CNM408" s="524"/>
      <c r="CNN408" s="524"/>
      <c r="CNO408" s="524"/>
      <c r="CNP408" s="524"/>
      <c r="CNQ408" s="524"/>
      <c r="CNR408" s="524"/>
      <c r="CNS408" s="524"/>
      <c r="CNT408" s="524"/>
      <c r="CNU408" s="524"/>
      <c r="CNV408" s="524"/>
      <c r="CNW408" s="524" t="s">
        <v>534</v>
      </c>
      <c r="CNX408" s="524"/>
      <c r="CNY408" s="524"/>
      <c r="CNZ408" s="524"/>
      <c r="COA408" s="524"/>
      <c r="COB408" s="524"/>
      <c r="COC408" s="524"/>
      <c r="COD408" s="524"/>
      <c r="COE408" s="524"/>
      <c r="COF408" s="524"/>
      <c r="COG408" s="524"/>
      <c r="COH408" s="524"/>
      <c r="COI408" s="524"/>
      <c r="COJ408" s="524"/>
      <c r="COK408" s="524"/>
      <c r="COL408" s="524"/>
      <c r="COM408" s="524" t="s">
        <v>534</v>
      </c>
      <c r="CON408" s="524"/>
      <c r="COO408" s="524"/>
      <c r="COP408" s="524"/>
      <c r="COQ408" s="524"/>
      <c r="COR408" s="524"/>
      <c r="COS408" s="524"/>
      <c r="COT408" s="524"/>
      <c r="COU408" s="524"/>
      <c r="COV408" s="524"/>
      <c r="COW408" s="524"/>
      <c r="COX408" s="524"/>
      <c r="COY408" s="524"/>
      <c r="COZ408" s="524"/>
      <c r="CPA408" s="524"/>
      <c r="CPB408" s="524"/>
      <c r="CPC408" s="524" t="s">
        <v>534</v>
      </c>
      <c r="CPD408" s="524"/>
      <c r="CPE408" s="524"/>
      <c r="CPF408" s="524"/>
      <c r="CPG408" s="524"/>
      <c r="CPH408" s="524"/>
      <c r="CPI408" s="524"/>
      <c r="CPJ408" s="524"/>
      <c r="CPK408" s="524"/>
      <c r="CPL408" s="524"/>
      <c r="CPM408" s="524"/>
      <c r="CPN408" s="524"/>
      <c r="CPO408" s="524"/>
      <c r="CPP408" s="524"/>
      <c r="CPQ408" s="524"/>
      <c r="CPR408" s="524"/>
      <c r="CPS408" s="524" t="s">
        <v>534</v>
      </c>
      <c r="CPT408" s="524"/>
      <c r="CPU408" s="524"/>
      <c r="CPV408" s="524"/>
      <c r="CPW408" s="524"/>
      <c r="CPX408" s="524"/>
      <c r="CPY408" s="524"/>
      <c r="CPZ408" s="524"/>
      <c r="CQA408" s="524"/>
      <c r="CQB408" s="524"/>
      <c r="CQC408" s="524"/>
      <c r="CQD408" s="524"/>
      <c r="CQE408" s="524"/>
      <c r="CQF408" s="524"/>
      <c r="CQG408" s="524"/>
      <c r="CQH408" s="524"/>
      <c r="CQI408" s="524" t="s">
        <v>534</v>
      </c>
      <c r="CQJ408" s="524"/>
      <c r="CQK408" s="524"/>
      <c r="CQL408" s="524"/>
      <c r="CQM408" s="524"/>
      <c r="CQN408" s="524"/>
      <c r="CQO408" s="524"/>
      <c r="CQP408" s="524"/>
      <c r="CQQ408" s="524"/>
      <c r="CQR408" s="524"/>
      <c r="CQS408" s="524"/>
      <c r="CQT408" s="524"/>
      <c r="CQU408" s="524"/>
      <c r="CQV408" s="524"/>
      <c r="CQW408" s="524"/>
      <c r="CQX408" s="524"/>
      <c r="CQY408" s="524" t="s">
        <v>534</v>
      </c>
      <c r="CQZ408" s="524"/>
      <c r="CRA408" s="524"/>
      <c r="CRB408" s="524"/>
      <c r="CRC408" s="524"/>
      <c r="CRD408" s="524"/>
      <c r="CRE408" s="524"/>
      <c r="CRF408" s="524"/>
      <c r="CRG408" s="524"/>
      <c r="CRH408" s="524"/>
      <c r="CRI408" s="524"/>
      <c r="CRJ408" s="524"/>
      <c r="CRK408" s="524"/>
      <c r="CRL408" s="524"/>
      <c r="CRM408" s="524"/>
      <c r="CRN408" s="524"/>
      <c r="CRO408" s="524" t="s">
        <v>534</v>
      </c>
      <c r="CRP408" s="524"/>
      <c r="CRQ408" s="524"/>
      <c r="CRR408" s="524"/>
      <c r="CRS408" s="524"/>
      <c r="CRT408" s="524"/>
      <c r="CRU408" s="524"/>
      <c r="CRV408" s="524"/>
      <c r="CRW408" s="524"/>
      <c r="CRX408" s="524"/>
      <c r="CRY408" s="524"/>
      <c r="CRZ408" s="524"/>
      <c r="CSA408" s="524"/>
      <c r="CSB408" s="524"/>
      <c r="CSC408" s="524"/>
      <c r="CSD408" s="524"/>
      <c r="CSE408" s="524" t="s">
        <v>534</v>
      </c>
      <c r="CSF408" s="524"/>
      <c r="CSG408" s="524"/>
      <c r="CSH408" s="524"/>
      <c r="CSI408" s="524"/>
      <c r="CSJ408" s="524"/>
      <c r="CSK408" s="524"/>
      <c r="CSL408" s="524"/>
      <c r="CSM408" s="524"/>
      <c r="CSN408" s="524"/>
      <c r="CSO408" s="524"/>
      <c r="CSP408" s="524"/>
      <c r="CSQ408" s="524"/>
      <c r="CSR408" s="524"/>
      <c r="CSS408" s="524"/>
      <c r="CST408" s="524"/>
      <c r="CSU408" s="524" t="s">
        <v>534</v>
      </c>
      <c r="CSV408" s="524"/>
      <c r="CSW408" s="524"/>
      <c r="CSX408" s="524"/>
      <c r="CSY408" s="524"/>
      <c r="CSZ408" s="524"/>
      <c r="CTA408" s="524"/>
      <c r="CTB408" s="524"/>
      <c r="CTC408" s="524"/>
      <c r="CTD408" s="524"/>
      <c r="CTE408" s="524"/>
      <c r="CTF408" s="524"/>
      <c r="CTG408" s="524"/>
      <c r="CTH408" s="524"/>
      <c r="CTI408" s="524"/>
      <c r="CTJ408" s="524"/>
      <c r="CTK408" s="524" t="s">
        <v>534</v>
      </c>
      <c r="CTL408" s="524"/>
      <c r="CTM408" s="524"/>
      <c r="CTN408" s="524"/>
      <c r="CTO408" s="524"/>
      <c r="CTP408" s="524"/>
      <c r="CTQ408" s="524"/>
      <c r="CTR408" s="524"/>
      <c r="CTS408" s="524"/>
      <c r="CTT408" s="524"/>
      <c r="CTU408" s="524"/>
      <c r="CTV408" s="524"/>
      <c r="CTW408" s="524"/>
      <c r="CTX408" s="524"/>
      <c r="CTY408" s="524"/>
      <c r="CTZ408" s="524"/>
      <c r="CUA408" s="524" t="s">
        <v>534</v>
      </c>
      <c r="CUB408" s="524"/>
      <c r="CUC408" s="524"/>
      <c r="CUD408" s="524"/>
      <c r="CUE408" s="524"/>
      <c r="CUF408" s="524"/>
      <c r="CUG408" s="524"/>
      <c r="CUH408" s="524"/>
      <c r="CUI408" s="524"/>
      <c r="CUJ408" s="524"/>
      <c r="CUK408" s="524"/>
      <c r="CUL408" s="524"/>
      <c r="CUM408" s="524"/>
      <c r="CUN408" s="524"/>
      <c r="CUO408" s="524"/>
      <c r="CUP408" s="524"/>
      <c r="CUQ408" s="524" t="s">
        <v>534</v>
      </c>
      <c r="CUR408" s="524"/>
      <c r="CUS408" s="524"/>
      <c r="CUT408" s="524"/>
      <c r="CUU408" s="524"/>
      <c r="CUV408" s="524"/>
      <c r="CUW408" s="524"/>
      <c r="CUX408" s="524"/>
      <c r="CUY408" s="524"/>
      <c r="CUZ408" s="524"/>
      <c r="CVA408" s="524"/>
      <c r="CVB408" s="524"/>
      <c r="CVC408" s="524"/>
      <c r="CVD408" s="524"/>
      <c r="CVE408" s="524"/>
      <c r="CVF408" s="524"/>
      <c r="CVG408" s="524" t="s">
        <v>534</v>
      </c>
      <c r="CVH408" s="524"/>
      <c r="CVI408" s="524"/>
      <c r="CVJ408" s="524"/>
      <c r="CVK408" s="524"/>
      <c r="CVL408" s="524"/>
      <c r="CVM408" s="524"/>
      <c r="CVN408" s="524"/>
      <c r="CVO408" s="524"/>
      <c r="CVP408" s="524"/>
      <c r="CVQ408" s="524"/>
      <c r="CVR408" s="524"/>
      <c r="CVS408" s="524"/>
      <c r="CVT408" s="524"/>
      <c r="CVU408" s="524"/>
      <c r="CVV408" s="524"/>
      <c r="CVW408" s="524" t="s">
        <v>534</v>
      </c>
      <c r="CVX408" s="524"/>
      <c r="CVY408" s="524"/>
      <c r="CVZ408" s="524"/>
      <c r="CWA408" s="524"/>
      <c r="CWB408" s="524"/>
      <c r="CWC408" s="524"/>
      <c r="CWD408" s="524"/>
      <c r="CWE408" s="524"/>
      <c r="CWF408" s="524"/>
      <c r="CWG408" s="524"/>
      <c r="CWH408" s="524"/>
      <c r="CWI408" s="524"/>
      <c r="CWJ408" s="524"/>
      <c r="CWK408" s="524"/>
      <c r="CWL408" s="524"/>
      <c r="CWM408" s="524" t="s">
        <v>534</v>
      </c>
      <c r="CWN408" s="524"/>
      <c r="CWO408" s="524"/>
      <c r="CWP408" s="524"/>
      <c r="CWQ408" s="524"/>
      <c r="CWR408" s="524"/>
      <c r="CWS408" s="524"/>
      <c r="CWT408" s="524"/>
      <c r="CWU408" s="524"/>
      <c r="CWV408" s="524"/>
      <c r="CWW408" s="524"/>
      <c r="CWX408" s="524"/>
      <c r="CWY408" s="524"/>
      <c r="CWZ408" s="524"/>
      <c r="CXA408" s="524"/>
      <c r="CXB408" s="524"/>
      <c r="CXC408" s="524" t="s">
        <v>534</v>
      </c>
      <c r="CXD408" s="524"/>
      <c r="CXE408" s="524"/>
      <c r="CXF408" s="524"/>
      <c r="CXG408" s="524"/>
      <c r="CXH408" s="524"/>
      <c r="CXI408" s="524"/>
      <c r="CXJ408" s="524"/>
      <c r="CXK408" s="524"/>
      <c r="CXL408" s="524"/>
      <c r="CXM408" s="524"/>
      <c r="CXN408" s="524"/>
      <c r="CXO408" s="524"/>
      <c r="CXP408" s="524"/>
      <c r="CXQ408" s="524"/>
      <c r="CXR408" s="524"/>
      <c r="CXS408" s="524" t="s">
        <v>534</v>
      </c>
      <c r="CXT408" s="524"/>
      <c r="CXU408" s="524"/>
      <c r="CXV408" s="524"/>
      <c r="CXW408" s="524"/>
      <c r="CXX408" s="524"/>
      <c r="CXY408" s="524"/>
      <c r="CXZ408" s="524"/>
      <c r="CYA408" s="524"/>
      <c r="CYB408" s="524"/>
      <c r="CYC408" s="524"/>
      <c r="CYD408" s="524"/>
      <c r="CYE408" s="524"/>
      <c r="CYF408" s="524"/>
      <c r="CYG408" s="524"/>
      <c r="CYH408" s="524"/>
      <c r="CYI408" s="524" t="s">
        <v>534</v>
      </c>
      <c r="CYJ408" s="524"/>
      <c r="CYK408" s="524"/>
      <c r="CYL408" s="524"/>
      <c r="CYM408" s="524"/>
      <c r="CYN408" s="524"/>
      <c r="CYO408" s="524"/>
      <c r="CYP408" s="524"/>
      <c r="CYQ408" s="524"/>
      <c r="CYR408" s="524"/>
      <c r="CYS408" s="524"/>
      <c r="CYT408" s="524"/>
      <c r="CYU408" s="524"/>
      <c r="CYV408" s="524"/>
      <c r="CYW408" s="524"/>
      <c r="CYX408" s="524"/>
      <c r="CYY408" s="524" t="s">
        <v>534</v>
      </c>
      <c r="CYZ408" s="524"/>
      <c r="CZA408" s="524"/>
      <c r="CZB408" s="524"/>
      <c r="CZC408" s="524"/>
      <c r="CZD408" s="524"/>
      <c r="CZE408" s="524"/>
      <c r="CZF408" s="524"/>
      <c r="CZG408" s="524"/>
      <c r="CZH408" s="524"/>
      <c r="CZI408" s="524"/>
      <c r="CZJ408" s="524"/>
      <c r="CZK408" s="524"/>
      <c r="CZL408" s="524"/>
      <c r="CZM408" s="524"/>
      <c r="CZN408" s="524"/>
      <c r="CZO408" s="524" t="s">
        <v>534</v>
      </c>
      <c r="CZP408" s="524"/>
      <c r="CZQ408" s="524"/>
      <c r="CZR408" s="524"/>
      <c r="CZS408" s="524"/>
      <c r="CZT408" s="524"/>
      <c r="CZU408" s="524"/>
      <c r="CZV408" s="524"/>
      <c r="CZW408" s="524"/>
      <c r="CZX408" s="524"/>
      <c r="CZY408" s="524"/>
      <c r="CZZ408" s="524"/>
      <c r="DAA408" s="524"/>
      <c r="DAB408" s="524"/>
      <c r="DAC408" s="524"/>
      <c r="DAD408" s="524"/>
      <c r="DAE408" s="524" t="s">
        <v>534</v>
      </c>
      <c r="DAF408" s="524"/>
      <c r="DAG408" s="524"/>
      <c r="DAH408" s="524"/>
      <c r="DAI408" s="524"/>
      <c r="DAJ408" s="524"/>
      <c r="DAK408" s="524"/>
      <c r="DAL408" s="524"/>
      <c r="DAM408" s="524"/>
      <c r="DAN408" s="524"/>
      <c r="DAO408" s="524"/>
      <c r="DAP408" s="524"/>
      <c r="DAQ408" s="524"/>
      <c r="DAR408" s="524"/>
      <c r="DAS408" s="524"/>
      <c r="DAT408" s="524"/>
      <c r="DAU408" s="524" t="s">
        <v>534</v>
      </c>
      <c r="DAV408" s="524"/>
      <c r="DAW408" s="524"/>
      <c r="DAX408" s="524"/>
      <c r="DAY408" s="524"/>
      <c r="DAZ408" s="524"/>
      <c r="DBA408" s="524"/>
      <c r="DBB408" s="524"/>
      <c r="DBC408" s="524"/>
      <c r="DBD408" s="524"/>
      <c r="DBE408" s="524"/>
      <c r="DBF408" s="524"/>
      <c r="DBG408" s="524"/>
      <c r="DBH408" s="524"/>
      <c r="DBI408" s="524"/>
      <c r="DBJ408" s="524"/>
      <c r="DBK408" s="524" t="s">
        <v>534</v>
      </c>
      <c r="DBL408" s="524"/>
      <c r="DBM408" s="524"/>
      <c r="DBN408" s="524"/>
      <c r="DBO408" s="524"/>
      <c r="DBP408" s="524"/>
      <c r="DBQ408" s="524"/>
      <c r="DBR408" s="524"/>
      <c r="DBS408" s="524"/>
      <c r="DBT408" s="524"/>
      <c r="DBU408" s="524"/>
      <c r="DBV408" s="524"/>
      <c r="DBW408" s="524"/>
      <c r="DBX408" s="524"/>
      <c r="DBY408" s="524"/>
      <c r="DBZ408" s="524"/>
      <c r="DCA408" s="524" t="s">
        <v>534</v>
      </c>
      <c r="DCB408" s="524"/>
      <c r="DCC408" s="524"/>
      <c r="DCD408" s="524"/>
      <c r="DCE408" s="524"/>
      <c r="DCF408" s="524"/>
      <c r="DCG408" s="524"/>
      <c r="DCH408" s="524"/>
      <c r="DCI408" s="524"/>
      <c r="DCJ408" s="524"/>
      <c r="DCK408" s="524"/>
      <c r="DCL408" s="524"/>
      <c r="DCM408" s="524"/>
      <c r="DCN408" s="524"/>
      <c r="DCO408" s="524"/>
      <c r="DCP408" s="524"/>
      <c r="DCQ408" s="524" t="s">
        <v>534</v>
      </c>
      <c r="DCR408" s="524"/>
      <c r="DCS408" s="524"/>
      <c r="DCT408" s="524"/>
      <c r="DCU408" s="524"/>
      <c r="DCV408" s="524"/>
      <c r="DCW408" s="524"/>
      <c r="DCX408" s="524"/>
      <c r="DCY408" s="524"/>
      <c r="DCZ408" s="524"/>
      <c r="DDA408" s="524"/>
      <c r="DDB408" s="524"/>
      <c r="DDC408" s="524"/>
      <c r="DDD408" s="524"/>
      <c r="DDE408" s="524"/>
      <c r="DDF408" s="524"/>
      <c r="DDG408" s="524" t="s">
        <v>534</v>
      </c>
      <c r="DDH408" s="524"/>
      <c r="DDI408" s="524"/>
      <c r="DDJ408" s="524"/>
      <c r="DDK408" s="524"/>
      <c r="DDL408" s="524"/>
      <c r="DDM408" s="524"/>
      <c r="DDN408" s="524"/>
      <c r="DDO408" s="524"/>
      <c r="DDP408" s="524"/>
      <c r="DDQ408" s="524"/>
      <c r="DDR408" s="524"/>
      <c r="DDS408" s="524"/>
      <c r="DDT408" s="524"/>
      <c r="DDU408" s="524"/>
      <c r="DDV408" s="524"/>
      <c r="DDW408" s="524" t="s">
        <v>534</v>
      </c>
      <c r="DDX408" s="524"/>
      <c r="DDY408" s="524"/>
      <c r="DDZ408" s="524"/>
      <c r="DEA408" s="524"/>
      <c r="DEB408" s="524"/>
      <c r="DEC408" s="524"/>
      <c r="DED408" s="524"/>
      <c r="DEE408" s="524"/>
      <c r="DEF408" s="524"/>
      <c r="DEG408" s="524"/>
      <c r="DEH408" s="524"/>
      <c r="DEI408" s="524"/>
      <c r="DEJ408" s="524"/>
      <c r="DEK408" s="524"/>
      <c r="DEL408" s="524"/>
      <c r="DEM408" s="524" t="s">
        <v>534</v>
      </c>
      <c r="DEN408" s="524"/>
      <c r="DEO408" s="524"/>
      <c r="DEP408" s="524"/>
      <c r="DEQ408" s="524"/>
      <c r="DER408" s="524"/>
      <c r="DES408" s="524"/>
      <c r="DET408" s="524"/>
      <c r="DEU408" s="524"/>
      <c r="DEV408" s="524"/>
      <c r="DEW408" s="524"/>
      <c r="DEX408" s="524"/>
      <c r="DEY408" s="524"/>
      <c r="DEZ408" s="524"/>
      <c r="DFA408" s="524"/>
      <c r="DFB408" s="524"/>
      <c r="DFC408" s="524" t="s">
        <v>534</v>
      </c>
      <c r="DFD408" s="524"/>
      <c r="DFE408" s="524"/>
      <c r="DFF408" s="524"/>
      <c r="DFG408" s="524"/>
      <c r="DFH408" s="524"/>
      <c r="DFI408" s="524"/>
      <c r="DFJ408" s="524"/>
      <c r="DFK408" s="524"/>
      <c r="DFL408" s="524"/>
      <c r="DFM408" s="524"/>
      <c r="DFN408" s="524"/>
      <c r="DFO408" s="524"/>
      <c r="DFP408" s="524"/>
      <c r="DFQ408" s="524"/>
      <c r="DFR408" s="524"/>
      <c r="DFS408" s="524" t="s">
        <v>534</v>
      </c>
      <c r="DFT408" s="524"/>
      <c r="DFU408" s="524"/>
      <c r="DFV408" s="524"/>
      <c r="DFW408" s="524"/>
      <c r="DFX408" s="524"/>
      <c r="DFY408" s="524"/>
      <c r="DFZ408" s="524"/>
      <c r="DGA408" s="524"/>
      <c r="DGB408" s="524"/>
      <c r="DGC408" s="524"/>
      <c r="DGD408" s="524"/>
      <c r="DGE408" s="524"/>
      <c r="DGF408" s="524"/>
      <c r="DGG408" s="524"/>
      <c r="DGH408" s="524"/>
      <c r="DGI408" s="524" t="s">
        <v>534</v>
      </c>
      <c r="DGJ408" s="524"/>
      <c r="DGK408" s="524"/>
      <c r="DGL408" s="524"/>
      <c r="DGM408" s="524"/>
      <c r="DGN408" s="524"/>
      <c r="DGO408" s="524"/>
      <c r="DGP408" s="524"/>
      <c r="DGQ408" s="524"/>
      <c r="DGR408" s="524"/>
      <c r="DGS408" s="524"/>
      <c r="DGT408" s="524"/>
      <c r="DGU408" s="524"/>
      <c r="DGV408" s="524"/>
      <c r="DGW408" s="524"/>
      <c r="DGX408" s="524"/>
      <c r="DGY408" s="524" t="s">
        <v>534</v>
      </c>
      <c r="DGZ408" s="524"/>
      <c r="DHA408" s="524"/>
      <c r="DHB408" s="524"/>
      <c r="DHC408" s="524"/>
      <c r="DHD408" s="524"/>
      <c r="DHE408" s="524"/>
      <c r="DHF408" s="524"/>
      <c r="DHG408" s="524"/>
      <c r="DHH408" s="524"/>
      <c r="DHI408" s="524"/>
      <c r="DHJ408" s="524"/>
      <c r="DHK408" s="524"/>
      <c r="DHL408" s="524"/>
      <c r="DHM408" s="524"/>
      <c r="DHN408" s="524"/>
      <c r="DHO408" s="524" t="s">
        <v>534</v>
      </c>
      <c r="DHP408" s="524"/>
      <c r="DHQ408" s="524"/>
      <c r="DHR408" s="524"/>
      <c r="DHS408" s="524"/>
      <c r="DHT408" s="524"/>
      <c r="DHU408" s="524"/>
      <c r="DHV408" s="524"/>
      <c r="DHW408" s="524"/>
      <c r="DHX408" s="524"/>
      <c r="DHY408" s="524"/>
      <c r="DHZ408" s="524"/>
      <c r="DIA408" s="524"/>
      <c r="DIB408" s="524"/>
      <c r="DIC408" s="524"/>
      <c r="DID408" s="524"/>
      <c r="DIE408" s="524" t="s">
        <v>534</v>
      </c>
      <c r="DIF408" s="524"/>
      <c r="DIG408" s="524"/>
      <c r="DIH408" s="524"/>
      <c r="DII408" s="524"/>
      <c r="DIJ408" s="524"/>
      <c r="DIK408" s="524"/>
      <c r="DIL408" s="524"/>
      <c r="DIM408" s="524"/>
      <c r="DIN408" s="524"/>
      <c r="DIO408" s="524"/>
      <c r="DIP408" s="524"/>
      <c r="DIQ408" s="524"/>
      <c r="DIR408" s="524"/>
      <c r="DIS408" s="524"/>
      <c r="DIT408" s="524"/>
      <c r="DIU408" s="524" t="s">
        <v>534</v>
      </c>
      <c r="DIV408" s="524"/>
      <c r="DIW408" s="524"/>
      <c r="DIX408" s="524"/>
      <c r="DIY408" s="524"/>
      <c r="DIZ408" s="524"/>
      <c r="DJA408" s="524"/>
      <c r="DJB408" s="524"/>
      <c r="DJC408" s="524"/>
      <c r="DJD408" s="524"/>
      <c r="DJE408" s="524"/>
      <c r="DJF408" s="524"/>
      <c r="DJG408" s="524"/>
      <c r="DJH408" s="524"/>
      <c r="DJI408" s="524"/>
      <c r="DJJ408" s="524"/>
      <c r="DJK408" s="524" t="s">
        <v>534</v>
      </c>
      <c r="DJL408" s="524"/>
      <c r="DJM408" s="524"/>
      <c r="DJN408" s="524"/>
      <c r="DJO408" s="524"/>
      <c r="DJP408" s="524"/>
      <c r="DJQ408" s="524"/>
      <c r="DJR408" s="524"/>
      <c r="DJS408" s="524"/>
      <c r="DJT408" s="524"/>
      <c r="DJU408" s="524"/>
      <c r="DJV408" s="524"/>
      <c r="DJW408" s="524"/>
      <c r="DJX408" s="524"/>
      <c r="DJY408" s="524"/>
      <c r="DJZ408" s="524"/>
      <c r="DKA408" s="524" t="s">
        <v>534</v>
      </c>
      <c r="DKB408" s="524"/>
      <c r="DKC408" s="524"/>
      <c r="DKD408" s="524"/>
      <c r="DKE408" s="524"/>
      <c r="DKF408" s="524"/>
      <c r="DKG408" s="524"/>
      <c r="DKH408" s="524"/>
      <c r="DKI408" s="524"/>
      <c r="DKJ408" s="524"/>
      <c r="DKK408" s="524"/>
      <c r="DKL408" s="524"/>
      <c r="DKM408" s="524"/>
      <c r="DKN408" s="524"/>
      <c r="DKO408" s="524"/>
      <c r="DKP408" s="524"/>
      <c r="DKQ408" s="524" t="s">
        <v>534</v>
      </c>
      <c r="DKR408" s="524"/>
      <c r="DKS408" s="524"/>
      <c r="DKT408" s="524"/>
      <c r="DKU408" s="524"/>
      <c r="DKV408" s="524"/>
      <c r="DKW408" s="524"/>
      <c r="DKX408" s="524"/>
      <c r="DKY408" s="524"/>
      <c r="DKZ408" s="524"/>
      <c r="DLA408" s="524"/>
      <c r="DLB408" s="524"/>
      <c r="DLC408" s="524"/>
      <c r="DLD408" s="524"/>
      <c r="DLE408" s="524"/>
      <c r="DLF408" s="524"/>
      <c r="DLG408" s="524" t="s">
        <v>534</v>
      </c>
      <c r="DLH408" s="524"/>
      <c r="DLI408" s="524"/>
      <c r="DLJ408" s="524"/>
      <c r="DLK408" s="524"/>
      <c r="DLL408" s="524"/>
      <c r="DLM408" s="524"/>
      <c r="DLN408" s="524"/>
      <c r="DLO408" s="524"/>
      <c r="DLP408" s="524"/>
      <c r="DLQ408" s="524"/>
      <c r="DLR408" s="524"/>
      <c r="DLS408" s="524"/>
      <c r="DLT408" s="524"/>
      <c r="DLU408" s="524"/>
      <c r="DLV408" s="524"/>
      <c r="DLW408" s="524" t="s">
        <v>534</v>
      </c>
      <c r="DLX408" s="524"/>
      <c r="DLY408" s="524"/>
      <c r="DLZ408" s="524"/>
      <c r="DMA408" s="524"/>
      <c r="DMB408" s="524"/>
      <c r="DMC408" s="524"/>
      <c r="DMD408" s="524"/>
      <c r="DME408" s="524"/>
      <c r="DMF408" s="524"/>
      <c r="DMG408" s="524"/>
      <c r="DMH408" s="524"/>
      <c r="DMI408" s="524"/>
      <c r="DMJ408" s="524"/>
      <c r="DMK408" s="524"/>
      <c r="DML408" s="524"/>
      <c r="DMM408" s="524" t="s">
        <v>534</v>
      </c>
      <c r="DMN408" s="524"/>
      <c r="DMO408" s="524"/>
      <c r="DMP408" s="524"/>
      <c r="DMQ408" s="524"/>
      <c r="DMR408" s="524"/>
      <c r="DMS408" s="524"/>
      <c r="DMT408" s="524"/>
      <c r="DMU408" s="524"/>
      <c r="DMV408" s="524"/>
      <c r="DMW408" s="524"/>
      <c r="DMX408" s="524"/>
      <c r="DMY408" s="524"/>
      <c r="DMZ408" s="524"/>
      <c r="DNA408" s="524"/>
      <c r="DNB408" s="524"/>
      <c r="DNC408" s="524" t="s">
        <v>534</v>
      </c>
      <c r="DND408" s="524"/>
      <c r="DNE408" s="524"/>
      <c r="DNF408" s="524"/>
      <c r="DNG408" s="524"/>
      <c r="DNH408" s="524"/>
      <c r="DNI408" s="524"/>
      <c r="DNJ408" s="524"/>
      <c r="DNK408" s="524"/>
      <c r="DNL408" s="524"/>
      <c r="DNM408" s="524"/>
      <c r="DNN408" s="524"/>
      <c r="DNO408" s="524"/>
      <c r="DNP408" s="524"/>
      <c r="DNQ408" s="524"/>
      <c r="DNR408" s="524"/>
      <c r="DNS408" s="524" t="s">
        <v>534</v>
      </c>
      <c r="DNT408" s="524"/>
      <c r="DNU408" s="524"/>
      <c r="DNV408" s="524"/>
      <c r="DNW408" s="524"/>
      <c r="DNX408" s="524"/>
      <c r="DNY408" s="524"/>
      <c r="DNZ408" s="524"/>
      <c r="DOA408" s="524"/>
      <c r="DOB408" s="524"/>
      <c r="DOC408" s="524"/>
      <c r="DOD408" s="524"/>
      <c r="DOE408" s="524"/>
      <c r="DOF408" s="524"/>
      <c r="DOG408" s="524"/>
      <c r="DOH408" s="524"/>
      <c r="DOI408" s="524" t="s">
        <v>534</v>
      </c>
      <c r="DOJ408" s="524"/>
      <c r="DOK408" s="524"/>
      <c r="DOL408" s="524"/>
      <c r="DOM408" s="524"/>
      <c r="DON408" s="524"/>
      <c r="DOO408" s="524"/>
      <c r="DOP408" s="524"/>
      <c r="DOQ408" s="524"/>
      <c r="DOR408" s="524"/>
      <c r="DOS408" s="524"/>
      <c r="DOT408" s="524"/>
      <c r="DOU408" s="524"/>
      <c r="DOV408" s="524"/>
      <c r="DOW408" s="524"/>
      <c r="DOX408" s="524"/>
      <c r="DOY408" s="524" t="s">
        <v>534</v>
      </c>
      <c r="DOZ408" s="524"/>
      <c r="DPA408" s="524"/>
      <c r="DPB408" s="524"/>
      <c r="DPC408" s="524"/>
      <c r="DPD408" s="524"/>
      <c r="DPE408" s="524"/>
      <c r="DPF408" s="524"/>
      <c r="DPG408" s="524"/>
      <c r="DPH408" s="524"/>
      <c r="DPI408" s="524"/>
      <c r="DPJ408" s="524"/>
      <c r="DPK408" s="524"/>
      <c r="DPL408" s="524"/>
      <c r="DPM408" s="524"/>
      <c r="DPN408" s="524"/>
      <c r="DPO408" s="524" t="s">
        <v>534</v>
      </c>
      <c r="DPP408" s="524"/>
      <c r="DPQ408" s="524"/>
      <c r="DPR408" s="524"/>
      <c r="DPS408" s="524"/>
      <c r="DPT408" s="524"/>
      <c r="DPU408" s="524"/>
      <c r="DPV408" s="524"/>
      <c r="DPW408" s="524"/>
      <c r="DPX408" s="524"/>
      <c r="DPY408" s="524"/>
      <c r="DPZ408" s="524"/>
      <c r="DQA408" s="524"/>
      <c r="DQB408" s="524"/>
      <c r="DQC408" s="524"/>
      <c r="DQD408" s="524"/>
      <c r="DQE408" s="524" t="s">
        <v>534</v>
      </c>
      <c r="DQF408" s="524"/>
      <c r="DQG408" s="524"/>
      <c r="DQH408" s="524"/>
      <c r="DQI408" s="524"/>
      <c r="DQJ408" s="524"/>
      <c r="DQK408" s="524"/>
      <c r="DQL408" s="524"/>
      <c r="DQM408" s="524"/>
      <c r="DQN408" s="524"/>
      <c r="DQO408" s="524"/>
      <c r="DQP408" s="524"/>
      <c r="DQQ408" s="524"/>
      <c r="DQR408" s="524"/>
      <c r="DQS408" s="524"/>
      <c r="DQT408" s="524"/>
      <c r="DQU408" s="524" t="s">
        <v>534</v>
      </c>
      <c r="DQV408" s="524"/>
      <c r="DQW408" s="524"/>
      <c r="DQX408" s="524"/>
      <c r="DQY408" s="524"/>
      <c r="DQZ408" s="524"/>
      <c r="DRA408" s="524"/>
      <c r="DRB408" s="524"/>
      <c r="DRC408" s="524"/>
      <c r="DRD408" s="524"/>
      <c r="DRE408" s="524"/>
      <c r="DRF408" s="524"/>
      <c r="DRG408" s="524"/>
      <c r="DRH408" s="524"/>
      <c r="DRI408" s="524"/>
      <c r="DRJ408" s="524"/>
      <c r="DRK408" s="524" t="s">
        <v>534</v>
      </c>
      <c r="DRL408" s="524"/>
      <c r="DRM408" s="524"/>
      <c r="DRN408" s="524"/>
      <c r="DRO408" s="524"/>
      <c r="DRP408" s="524"/>
      <c r="DRQ408" s="524"/>
      <c r="DRR408" s="524"/>
      <c r="DRS408" s="524"/>
      <c r="DRT408" s="524"/>
      <c r="DRU408" s="524"/>
      <c r="DRV408" s="524"/>
      <c r="DRW408" s="524"/>
      <c r="DRX408" s="524"/>
      <c r="DRY408" s="524"/>
      <c r="DRZ408" s="524"/>
      <c r="DSA408" s="524" t="s">
        <v>534</v>
      </c>
      <c r="DSB408" s="524"/>
      <c r="DSC408" s="524"/>
      <c r="DSD408" s="524"/>
      <c r="DSE408" s="524"/>
      <c r="DSF408" s="524"/>
      <c r="DSG408" s="524"/>
      <c r="DSH408" s="524"/>
      <c r="DSI408" s="524"/>
      <c r="DSJ408" s="524"/>
      <c r="DSK408" s="524"/>
      <c r="DSL408" s="524"/>
      <c r="DSM408" s="524"/>
      <c r="DSN408" s="524"/>
      <c r="DSO408" s="524"/>
      <c r="DSP408" s="524"/>
      <c r="DSQ408" s="524" t="s">
        <v>534</v>
      </c>
      <c r="DSR408" s="524"/>
      <c r="DSS408" s="524"/>
      <c r="DST408" s="524"/>
      <c r="DSU408" s="524"/>
      <c r="DSV408" s="524"/>
      <c r="DSW408" s="524"/>
      <c r="DSX408" s="524"/>
      <c r="DSY408" s="524"/>
      <c r="DSZ408" s="524"/>
      <c r="DTA408" s="524"/>
      <c r="DTB408" s="524"/>
      <c r="DTC408" s="524"/>
      <c r="DTD408" s="524"/>
      <c r="DTE408" s="524"/>
      <c r="DTF408" s="524"/>
      <c r="DTG408" s="524" t="s">
        <v>534</v>
      </c>
      <c r="DTH408" s="524"/>
      <c r="DTI408" s="524"/>
      <c r="DTJ408" s="524"/>
      <c r="DTK408" s="524"/>
      <c r="DTL408" s="524"/>
      <c r="DTM408" s="524"/>
      <c r="DTN408" s="524"/>
      <c r="DTO408" s="524"/>
      <c r="DTP408" s="524"/>
      <c r="DTQ408" s="524"/>
      <c r="DTR408" s="524"/>
      <c r="DTS408" s="524"/>
      <c r="DTT408" s="524"/>
      <c r="DTU408" s="524"/>
      <c r="DTV408" s="524"/>
      <c r="DTW408" s="524" t="s">
        <v>534</v>
      </c>
      <c r="DTX408" s="524"/>
      <c r="DTY408" s="524"/>
      <c r="DTZ408" s="524"/>
      <c r="DUA408" s="524"/>
      <c r="DUB408" s="524"/>
      <c r="DUC408" s="524"/>
      <c r="DUD408" s="524"/>
      <c r="DUE408" s="524"/>
      <c r="DUF408" s="524"/>
      <c r="DUG408" s="524"/>
      <c r="DUH408" s="524"/>
      <c r="DUI408" s="524"/>
      <c r="DUJ408" s="524"/>
      <c r="DUK408" s="524"/>
      <c r="DUL408" s="524"/>
      <c r="DUM408" s="524" t="s">
        <v>534</v>
      </c>
      <c r="DUN408" s="524"/>
      <c r="DUO408" s="524"/>
      <c r="DUP408" s="524"/>
      <c r="DUQ408" s="524"/>
      <c r="DUR408" s="524"/>
      <c r="DUS408" s="524"/>
      <c r="DUT408" s="524"/>
      <c r="DUU408" s="524"/>
      <c r="DUV408" s="524"/>
      <c r="DUW408" s="524"/>
      <c r="DUX408" s="524"/>
      <c r="DUY408" s="524"/>
      <c r="DUZ408" s="524"/>
      <c r="DVA408" s="524"/>
      <c r="DVB408" s="524"/>
      <c r="DVC408" s="524" t="s">
        <v>534</v>
      </c>
      <c r="DVD408" s="524"/>
      <c r="DVE408" s="524"/>
      <c r="DVF408" s="524"/>
      <c r="DVG408" s="524"/>
      <c r="DVH408" s="524"/>
      <c r="DVI408" s="524"/>
      <c r="DVJ408" s="524"/>
      <c r="DVK408" s="524"/>
      <c r="DVL408" s="524"/>
      <c r="DVM408" s="524"/>
      <c r="DVN408" s="524"/>
      <c r="DVO408" s="524"/>
      <c r="DVP408" s="524"/>
      <c r="DVQ408" s="524"/>
      <c r="DVR408" s="524"/>
      <c r="DVS408" s="524" t="s">
        <v>534</v>
      </c>
      <c r="DVT408" s="524"/>
      <c r="DVU408" s="524"/>
      <c r="DVV408" s="524"/>
      <c r="DVW408" s="524"/>
      <c r="DVX408" s="524"/>
      <c r="DVY408" s="524"/>
      <c r="DVZ408" s="524"/>
      <c r="DWA408" s="524"/>
      <c r="DWB408" s="524"/>
      <c r="DWC408" s="524"/>
      <c r="DWD408" s="524"/>
      <c r="DWE408" s="524"/>
      <c r="DWF408" s="524"/>
      <c r="DWG408" s="524"/>
      <c r="DWH408" s="524"/>
      <c r="DWI408" s="524" t="s">
        <v>534</v>
      </c>
      <c r="DWJ408" s="524"/>
      <c r="DWK408" s="524"/>
      <c r="DWL408" s="524"/>
      <c r="DWM408" s="524"/>
      <c r="DWN408" s="524"/>
      <c r="DWO408" s="524"/>
      <c r="DWP408" s="524"/>
      <c r="DWQ408" s="524"/>
      <c r="DWR408" s="524"/>
      <c r="DWS408" s="524"/>
      <c r="DWT408" s="524"/>
      <c r="DWU408" s="524"/>
      <c r="DWV408" s="524"/>
      <c r="DWW408" s="524"/>
      <c r="DWX408" s="524"/>
      <c r="DWY408" s="524" t="s">
        <v>534</v>
      </c>
      <c r="DWZ408" s="524"/>
      <c r="DXA408" s="524"/>
      <c r="DXB408" s="524"/>
      <c r="DXC408" s="524"/>
      <c r="DXD408" s="524"/>
      <c r="DXE408" s="524"/>
      <c r="DXF408" s="524"/>
      <c r="DXG408" s="524"/>
      <c r="DXH408" s="524"/>
      <c r="DXI408" s="524"/>
      <c r="DXJ408" s="524"/>
      <c r="DXK408" s="524"/>
      <c r="DXL408" s="524"/>
      <c r="DXM408" s="524"/>
      <c r="DXN408" s="524"/>
      <c r="DXO408" s="524" t="s">
        <v>534</v>
      </c>
      <c r="DXP408" s="524"/>
      <c r="DXQ408" s="524"/>
      <c r="DXR408" s="524"/>
      <c r="DXS408" s="524"/>
      <c r="DXT408" s="524"/>
      <c r="DXU408" s="524"/>
      <c r="DXV408" s="524"/>
      <c r="DXW408" s="524"/>
      <c r="DXX408" s="524"/>
      <c r="DXY408" s="524"/>
      <c r="DXZ408" s="524"/>
      <c r="DYA408" s="524"/>
      <c r="DYB408" s="524"/>
      <c r="DYC408" s="524"/>
      <c r="DYD408" s="524"/>
      <c r="DYE408" s="524" t="s">
        <v>534</v>
      </c>
      <c r="DYF408" s="524"/>
      <c r="DYG408" s="524"/>
      <c r="DYH408" s="524"/>
      <c r="DYI408" s="524"/>
      <c r="DYJ408" s="524"/>
      <c r="DYK408" s="524"/>
      <c r="DYL408" s="524"/>
      <c r="DYM408" s="524"/>
      <c r="DYN408" s="524"/>
      <c r="DYO408" s="524"/>
      <c r="DYP408" s="524"/>
      <c r="DYQ408" s="524"/>
      <c r="DYR408" s="524"/>
      <c r="DYS408" s="524"/>
      <c r="DYT408" s="524"/>
      <c r="DYU408" s="524" t="s">
        <v>534</v>
      </c>
      <c r="DYV408" s="524"/>
      <c r="DYW408" s="524"/>
      <c r="DYX408" s="524"/>
      <c r="DYY408" s="524"/>
      <c r="DYZ408" s="524"/>
      <c r="DZA408" s="524"/>
      <c r="DZB408" s="524"/>
      <c r="DZC408" s="524"/>
      <c r="DZD408" s="524"/>
      <c r="DZE408" s="524"/>
      <c r="DZF408" s="524"/>
      <c r="DZG408" s="524"/>
      <c r="DZH408" s="524"/>
      <c r="DZI408" s="524"/>
      <c r="DZJ408" s="524"/>
      <c r="DZK408" s="524" t="s">
        <v>534</v>
      </c>
      <c r="DZL408" s="524"/>
      <c r="DZM408" s="524"/>
      <c r="DZN408" s="524"/>
      <c r="DZO408" s="524"/>
      <c r="DZP408" s="524"/>
      <c r="DZQ408" s="524"/>
      <c r="DZR408" s="524"/>
      <c r="DZS408" s="524"/>
      <c r="DZT408" s="524"/>
      <c r="DZU408" s="524"/>
      <c r="DZV408" s="524"/>
      <c r="DZW408" s="524"/>
      <c r="DZX408" s="524"/>
      <c r="DZY408" s="524"/>
      <c r="DZZ408" s="524"/>
      <c r="EAA408" s="524" t="s">
        <v>534</v>
      </c>
      <c r="EAB408" s="524"/>
      <c r="EAC408" s="524"/>
      <c r="EAD408" s="524"/>
      <c r="EAE408" s="524"/>
      <c r="EAF408" s="524"/>
      <c r="EAG408" s="524"/>
      <c r="EAH408" s="524"/>
      <c r="EAI408" s="524"/>
      <c r="EAJ408" s="524"/>
      <c r="EAK408" s="524"/>
      <c r="EAL408" s="524"/>
      <c r="EAM408" s="524"/>
      <c r="EAN408" s="524"/>
      <c r="EAO408" s="524"/>
      <c r="EAP408" s="524"/>
      <c r="EAQ408" s="524" t="s">
        <v>534</v>
      </c>
      <c r="EAR408" s="524"/>
      <c r="EAS408" s="524"/>
      <c r="EAT408" s="524"/>
      <c r="EAU408" s="524"/>
      <c r="EAV408" s="524"/>
      <c r="EAW408" s="524"/>
      <c r="EAX408" s="524"/>
      <c r="EAY408" s="524"/>
      <c r="EAZ408" s="524"/>
      <c r="EBA408" s="524"/>
      <c r="EBB408" s="524"/>
      <c r="EBC408" s="524"/>
      <c r="EBD408" s="524"/>
      <c r="EBE408" s="524"/>
      <c r="EBF408" s="524"/>
      <c r="EBG408" s="524" t="s">
        <v>534</v>
      </c>
      <c r="EBH408" s="524"/>
      <c r="EBI408" s="524"/>
      <c r="EBJ408" s="524"/>
      <c r="EBK408" s="524"/>
      <c r="EBL408" s="524"/>
      <c r="EBM408" s="524"/>
      <c r="EBN408" s="524"/>
      <c r="EBO408" s="524"/>
      <c r="EBP408" s="524"/>
      <c r="EBQ408" s="524"/>
      <c r="EBR408" s="524"/>
      <c r="EBS408" s="524"/>
      <c r="EBT408" s="524"/>
      <c r="EBU408" s="524"/>
      <c r="EBV408" s="524"/>
      <c r="EBW408" s="524" t="s">
        <v>534</v>
      </c>
      <c r="EBX408" s="524"/>
      <c r="EBY408" s="524"/>
      <c r="EBZ408" s="524"/>
      <c r="ECA408" s="524"/>
      <c r="ECB408" s="524"/>
      <c r="ECC408" s="524"/>
      <c r="ECD408" s="524"/>
      <c r="ECE408" s="524"/>
      <c r="ECF408" s="524"/>
      <c r="ECG408" s="524"/>
      <c r="ECH408" s="524"/>
      <c r="ECI408" s="524"/>
      <c r="ECJ408" s="524"/>
      <c r="ECK408" s="524"/>
      <c r="ECL408" s="524"/>
      <c r="ECM408" s="524" t="s">
        <v>534</v>
      </c>
      <c r="ECN408" s="524"/>
      <c r="ECO408" s="524"/>
      <c r="ECP408" s="524"/>
      <c r="ECQ408" s="524"/>
      <c r="ECR408" s="524"/>
      <c r="ECS408" s="524"/>
      <c r="ECT408" s="524"/>
      <c r="ECU408" s="524"/>
      <c r="ECV408" s="524"/>
      <c r="ECW408" s="524"/>
      <c r="ECX408" s="524"/>
      <c r="ECY408" s="524"/>
      <c r="ECZ408" s="524"/>
      <c r="EDA408" s="524"/>
      <c r="EDB408" s="524"/>
      <c r="EDC408" s="524" t="s">
        <v>534</v>
      </c>
      <c r="EDD408" s="524"/>
      <c r="EDE408" s="524"/>
      <c r="EDF408" s="524"/>
      <c r="EDG408" s="524"/>
      <c r="EDH408" s="524"/>
      <c r="EDI408" s="524"/>
      <c r="EDJ408" s="524"/>
      <c r="EDK408" s="524"/>
      <c r="EDL408" s="524"/>
      <c r="EDM408" s="524"/>
      <c r="EDN408" s="524"/>
      <c r="EDO408" s="524"/>
      <c r="EDP408" s="524"/>
      <c r="EDQ408" s="524"/>
      <c r="EDR408" s="524"/>
      <c r="EDS408" s="524" t="s">
        <v>534</v>
      </c>
      <c r="EDT408" s="524"/>
      <c r="EDU408" s="524"/>
      <c r="EDV408" s="524"/>
      <c r="EDW408" s="524"/>
      <c r="EDX408" s="524"/>
      <c r="EDY408" s="524"/>
      <c r="EDZ408" s="524"/>
      <c r="EEA408" s="524"/>
      <c r="EEB408" s="524"/>
      <c r="EEC408" s="524"/>
      <c r="EED408" s="524"/>
      <c r="EEE408" s="524"/>
      <c r="EEF408" s="524"/>
      <c r="EEG408" s="524"/>
      <c r="EEH408" s="524"/>
      <c r="EEI408" s="524" t="s">
        <v>534</v>
      </c>
      <c r="EEJ408" s="524"/>
      <c r="EEK408" s="524"/>
      <c r="EEL408" s="524"/>
      <c r="EEM408" s="524"/>
      <c r="EEN408" s="524"/>
      <c r="EEO408" s="524"/>
      <c r="EEP408" s="524"/>
      <c r="EEQ408" s="524"/>
      <c r="EER408" s="524"/>
      <c r="EES408" s="524"/>
      <c r="EET408" s="524"/>
      <c r="EEU408" s="524"/>
      <c r="EEV408" s="524"/>
      <c r="EEW408" s="524"/>
      <c r="EEX408" s="524"/>
      <c r="EEY408" s="524" t="s">
        <v>534</v>
      </c>
      <c r="EEZ408" s="524"/>
      <c r="EFA408" s="524"/>
      <c r="EFB408" s="524"/>
      <c r="EFC408" s="524"/>
      <c r="EFD408" s="524"/>
      <c r="EFE408" s="524"/>
      <c r="EFF408" s="524"/>
      <c r="EFG408" s="524"/>
      <c r="EFH408" s="524"/>
      <c r="EFI408" s="524"/>
      <c r="EFJ408" s="524"/>
      <c r="EFK408" s="524"/>
      <c r="EFL408" s="524"/>
      <c r="EFM408" s="524"/>
      <c r="EFN408" s="524"/>
      <c r="EFO408" s="524" t="s">
        <v>534</v>
      </c>
      <c r="EFP408" s="524"/>
      <c r="EFQ408" s="524"/>
      <c r="EFR408" s="524"/>
      <c r="EFS408" s="524"/>
      <c r="EFT408" s="524"/>
      <c r="EFU408" s="524"/>
      <c r="EFV408" s="524"/>
      <c r="EFW408" s="524"/>
      <c r="EFX408" s="524"/>
      <c r="EFY408" s="524"/>
      <c r="EFZ408" s="524"/>
      <c r="EGA408" s="524"/>
      <c r="EGB408" s="524"/>
      <c r="EGC408" s="524"/>
      <c r="EGD408" s="524"/>
      <c r="EGE408" s="524" t="s">
        <v>534</v>
      </c>
      <c r="EGF408" s="524"/>
      <c r="EGG408" s="524"/>
      <c r="EGH408" s="524"/>
      <c r="EGI408" s="524"/>
      <c r="EGJ408" s="524"/>
      <c r="EGK408" s="524"/>
      <c r="EGL408" s="524"/>
      <c r="EGM408" s="524"/>
      <c r="EGN408" s="524"/>
      <c r="EGO408" s="524"/>
      <c r="EGP408" s="524"/>
      <c r="EGQ408" s="524"/>
      <c r="EGR408" s="524"/>
      <c r="EGS408" s="524"/>
      <c r="EGT408" s="524"/>
      <c r="EGU408" s="524" t="s">
        <v>534</v>
      </c>
      <c r="EGV408" s="524"/>
      <c r="EGW408" s="524"/>
      <c r="EGX408" s="524"/>
      <c r="EGY408" s="524"/>
      <c r="EGZ408" s="524"/>
      <c r="EHA408" s="524"/>
      <c r="EHB408" s="524"/>
      <c r="EHC408" s="524"/>
      <c r="EHD408" s="524"/>
      <c r="EHE408" s="524"/>
      <c r="EHF408" s="524"/>
      <c r="EHG408" s="524"/>
      <c r="EHH408" s="524"/>
      <c r="EHI408" s="524"/>
      <c r="EHJ408" s="524"/>
      <c r="EHK408" s="524" t="s">
        <v>534</v>
      </c>
      <c r="EHL408" s="524"/>
      <c r="EHM408" s="524"/>
      <c r="EHN408" s="524"/>
      <c r="EHO408" s="524"/>
      <c r="EHP408" s="524"/>
      <c r="EHQ408" s="524"/>
      <c r="EHR408" s="524"/>
      <c r="EHS408" s="524"/>
      <c r="EHT408" s="524"/>
      <c r="EHU408" s="524"/>
      <c r="EHV408" s="524"/>
      <c r="EHW408" s="524"/>
      <c r="EHX408" s="524"/>
      <c r="EHY408" s="524"/>
      <c r="EHZ408" s="524"/>
      <c r="EIA408" s="524" t="s">
        <v>534</v>
      </c>
      <c r="EIB408" s="524"/>
      <c r="EIC408" s="524"/>
      <c r="EID408" s="524"/>
      <c r="EIE408" s="524"/>
      <c r="EIF408" s="524"/>
      <c r="EIG408" s="524"/>
      <c r="EIH408" s="524"/>
      <c r="EII408" s="524"/>
      <c r="EIJ408" s="524"/>
      <c r="EIK408" s="524"/>
      <c r="EIL408" s="524"/>
      <c r="EIM408" s="524"/>
      <c r="EIN408" s="524"/>
      <c r="EIO408" s="524"/>
      <c r="EIP408" s="524"/>
      <c r="EIQ408" s="524" t="s">
        <v>534</v>
      </c>
      <c r="EIR408" s="524"/>
      <c r="EIS408" s="524"/>
      <c r="EIT408" s="524"/>
      <c r="EIU408" s="524"/>
      <c r="EIV408" s="524"/>
      <c r="EIW408" s="524"/>
      <c r="EIX408" s="524"/>
      <c r="EIY408" s="524"/>
      <c r="EIZ408" s="524"/>
      <c r="EJA408" s="524"/>
      <c r="EJB408" s="524"/>
      <c r="EJC408" s="524"/>
      <c r="EJD408" s="524"/>
      <c r="EJE408" s="524"/>
      <c r="EJF408" s="524"/>
      <c r="EJG408" s="524" t="s">
        <v>534</v>
      </c>
      <c r="EJH408" s="524"/>
      <c r="EJI408" s="524"/>
      <c r="EJJ408" s="524"/>
      <c r="EJK408" s="524"/>
      <c r="EJL408" s="524"/>
      <c r="EJM408" s="524"/>
      <c r="EJN408" s="524"/>
      <c r="EJO408" s="524"/>
      <c r="EJP408" s="524"/>
      <c r="EJQ408" s="524"/>
      <c r="EJR408" s="524"/>
      <c r="EJS408" s="524"/>
      <c r="EJT408" s="524"/>
      <c r="EJU408" s="524"/>
      <c r="EJV408" s="524"/>
      <c r="EJW408" s="524" t="s">
        <v>534</v>
      </c>
      <c r="EJX408" s="524"/>
      <c r="EJY408" s="524"/>
      <c r="EJZ408" s="524"/>
      <c r="EKA408" s="524"/>
      <c r="EKB408" s="524"/>
      <c r="EKC408" s="524"/>
      <c r="EKD408" s="524"/>
      <c r="EKE408" s="524"/>
      <c r="EKF408" s="524"/>
      <c r="EKG408" s="524"/>
      <c r="EKH408" s="524"/>
      <c r="EKI408" s="524"/>
      <c r="EKJ408" s="524"/>
      <c r="EKK408" s="524"/>
      <c r="EKL408" s="524"/>
      <c r="EKM408" s="524" t="s">
        <v>534</v>
      </c>
      <c r="EKN408" s="524"/>
      <c r="EKO408" s="524"/>
      <c r="EKP408" s="524"/>
      <c r="EKQ408" s="524"/>
      <c r="EKR408" s="524"/>
      <c r="EKS408" s="524"/>
      <c r="EKT408" s="524"/>
      <c r="EKU408" s="524"/>
      <c r="EKV408" s="524"/>
      <c r="EKW408" s="524"/>
      <c r="EKX408" s="524"/>
      <c r="EKY408" s="524"/>
      <c r="EKZ408" s="524"/>
      <c r="ELA408" s="524"/>
      <c r="ELB408" s="524"/>
      <c r="ELC408" s="524" t="s">
        <v>534</v>
      </c>
      <c r="ELD408" s="524"/>
      <c r="ELE408" s="524"/>
      <c r="ELF408" s="524"/>
      <c r="ELG408" s="524"/>
      <c r="ELH408" s="524"/>
      <c r="ELI408" s="524"/>
      <c r="ELJ408" s="524"/>
      <c r="ELK408" s="524"/>
      <c r="ELL408" s="524"/>
      <c r="ELM408" s="524"/>
      <c r="ELN408" s="524"/>
      <c r="ELO408" s="524"/>
      <c r="ELP408" s="524"/>
      <c r="ELQ408" s="524"/>
      <c r="ELR408" s="524"/>
      <c r="ELS408" s="524" t="s">
        <v>534</v>
      </c>
      <c r="ELT408" s="524"/>
      <c r="ELU408" s="524"/>
      <c r="ELV408" s="524"/>
      <c r="ELW408" s="524"/>
      <c r="ELX408" s="524"/>
      <c r="ELY408" s="524"/>
      <c r="ELZ408" s="524"/>
      <c r="EMA408" s="524"/>
      <c r="EMB408" s="524"/>
      <c r="EMC408" s="524"/>
      <c r="EMD408" s="524"/>
      <c r="EME408" s="524"/>
      <c r="EMF408" s="524"/>
      <c r="EMG408" s="524"/>
      <c r="EMH408" s="524"/>
      <c r="EMI408" s="524" t="s">
        <v>534</v>
      </c>
      <c r="EMJ408" s="524"/>
      <c r="EMK408" s="524"/>
      <c r="EML408" s="524"/>
      <c r="EMM408" s="524"/>
      <c r="EMN408" s="524"/>
      <c r="EMO408" s="524"/>
      <c r="EMP408" s="524"/>
      <c r="EMQ408" s="524"/>
      <c r="EMR408" s="524"/>
      <c r="EMS408" s="524"/>
      <c r="EMT408" s="524"/>
      <c r="EMU408" s="524"/>
      <c r="EMV408" s="524"/>
      <c r="EMW408" s="524"/>
      <c r="EMX408" s="524"/>
      <c r="EMY408" s="524" t="s">
        <v>534</v>
      </c>
      <c r="EMZ408" s="524"/>
      <c r="ENA408" s="524"/>
      <c r="ENB408" s="524"/>
      <c r="ENC408" s="524"/>
      <c r="END408" s="524"/>
      <c r="ENE408" s="524"/>
      <c r="ENF408" s="524"/>
      <c r="ENG408" s="524"/>
      <c r="ENH408" s="524"/>
      <c r="ENI408" s="524"/>
      <c r="ENJ408" s="524"/>
      <c r="ENK408" s="524"/>
      <c r="ENL408" s="524"/>
      <c r="ENM408" s="524"/>
      <c r="ENN408" s="524"/>
      <c r="ENO408" s="524" t="s">
        <v>534</v>
      </c>
      <c r="ENP408" s="524"/>
      <c r="ENQ408" s="524"/>
      <c r="ENR408" s="524"/>
      <c r="ENS408" s="524"/>
      <c r="ENT408" s="524"/>
      <c r="ENU408" s="524"/>
      <c r="ENV408" s="524"/>
      <c r="ENW408" s="524"/>
      <c r="ENX408" s="524"/>
      <c r="ENY408" s="524"/>
      <c r="ENZ408" s="524"/>
      <c r="EOA408" s="524"/>
      <c r="EOB408" s="524"/>
      <c r="EOC408" s="524"/>
      <c r="EOD408" s="524"/>
      <c r="EOE408" s="524" t="s">
        <v>534</v>
      </c>
      <c r="EOF408" s="524"/>
      <c r="EOG408" s="524"/>
      <c r="EOH408" s="524"/>
      <c r="EOI408" s="524"/>
      <c r="EOJ408" s="524"/>
      <c r="EOK408" s="524"/>
      <c r="EOL408" s="524"/>
      <c r="EOM408" s="524"/>
      <c r="EON408" s="524"/>
      <c r="EOO408" s="524"/>
      <c r="EOP408" s="524"/>
      <c r="EOQ408" s="524"/>
      <c r="EOR408" s="524"/>
      <c r="EOS408" s="524"/>
      <c r="EOT408" s="524"/>
      <c r="EOU408" s="524" t="s">
        <v>534</v>
      </c>
      <c r="EOV408" s="524"/>
      <c r="EOW408" s="524"/>
      <c r="EOX408" s="524"/>
      <c r="EOY408" s="524"/>
      <c r="EOZ408" s="524"/>
      <c r="EPA408" s="524"/>
      <c r="EPB408" s="524"/>
      <c r="EPC408" s="524"/>
      <c r="EPD408" s="524"/>
      <c r="EPE408" s="524"/>
      <c r="EPF408" s="524"/>
      <c r="EPG408" s="524"/>
      <c r="EPH408" s="524"/>
      <c r="EPI408" s="524"/>
      <c r="EPJ408" s="524"/>
      <c r="EPK408" s="524" t="s">
        <v>534</v>
      </c>
      <c r="EPL408" s="524"/>
      <c r="EPM408" s="524"/>
      <c r="EPN408" s="524"/>
      <c r="EPO408" s="524"/>
      <c r="EPP408" s="524"/>
      <c r="EPQ408" s="524"/>
      <c r="EPR408" s="524"/>
      <c r="EPS408" s="524"/>
      <c r="EPT408" s="524"/>
      <c r="EPU408" s="524"/>
      <c r="EPV408" s="524"/>
      <c r="EPW408" s="524"/>
      <c r="EPX408" s="524"/>
      <c r="EPY408" s="524"/>
      <c r="EPZ408" s="524"/>
      <c r="EQA408" s="524" t="s">
        <v>534</v>
      </c>
      <c r="EQB408" s="524"/>
      <c r="EQC408" s="524"/>
      <c r="EQD408" s="524"/>
      <c r="EQE408" s="524"/>
      <c r="EQF408" s="524"/>
      <c r="EQG408" s="524"/>
      <c r="EQH408" s="524"/>
      <c r="EQI408" s="524"/>
      <c r="EQJ408" s="524"/>
      <c r="EQK408" s="524"/>
      <c r="EQL408" s="524"/>
      <c r="EQM408" s="524"/>
      <c r="EQN408" s="524"/>
      <c r="EQO408" s="524"/>
      <c r="EQP408" s="524"/>
      <c r="EQQ408" s="524" t="s">
        <v>534</v>
      </c>
      <c r="EQR408" s="524"/>
      <c r="EQS408" s="524"/>
      <c r="EQT408" s="524"/>
      <c r="EQU408" s="524"/>
      <c r="EQV408" s="524"/>
      <c r="EQW408" s="524"/>
      <c r="EQX408" s="524"/>
      <c r="EQY408" s="524"/>
      <c r="EQZ408" s="524"/>
      <c r="ERA408" s="524"/>
      <c r="ERB408" s="524"/>
      <c r="ERC408" s="524"/>
      <c r="ERD408" s="524"/>
      <c r="ERE408" s="524"/>
      <c r="ERF408" s="524"/>
      <c r="ERG408" s="524" t="s">
        <v>534</v>
      </c>
      <c r="ERH408" s="524"/>
      <c r="ERI408" s="524"/>
      <c r="ERJ408" s="524"/>
      <c r="ERK408" s="524"/>
      <c r="ERL408" s="524"/>
      <c r="ERM408" s="524"/>
      <c r="ERN408" s="524"/>
      <c r="ERO408" s="524"/>
      <c r="ERP408" s="524"/>
      <c r="ERQ408" s="524"/>
      <c r="ERR408" s="524"/>
      <c r="ERS408" s="524"/>
      <c r="ERT408" s="524"/>
      <c r="ERU408" s="524"/>
      <c r="ERV408" s="524"/>
      <c r="ERW408" s="524" t="s">
        <v>534</v>
      </c>
      <c r="ERX408" s="524"/>
      <c r="ERY408" s="524"/>
      <c r="ERZ408" s="524"/>
      <c r="ESA408" s="524"/>
      <c r="ESB408" s="524"/>
      <c r="ESC408" s="524"/>
      <c r="ESD408" s="524"/>
      <c r="ESE408" s="524"/>
      <c r="ESF408" s="524"/>
      <c r="ESG408" s="524"/>
      <c r="ESH408" s="524"/>
      <c r="ESI408" s="524"/>
      <c r="ESJ408" s="524"/>
      <c r="ESK408" s="524"/>
      <c r="ESL408" s="524"/>
      <c r="ESM408" s="524" t="s">
        <v>534</v>
      </c>
      <c r="ESN408" s="524"/>
      <c r="ESO408" s="524"/>
      <c r="ESP408" s="524"/>
      <c r="ESQ408" s="524"/>
      <c r="ESR408" s="524"/>
      <c r="ESS408" s="524"/>
      <c r="EST408" s="524"/>
      <c r="ESU408" s="524"/>
      <c r="ESV408" s="524"/>
      <c r="ESW408" s="524"/>
      <c r="ESX408" s="524"/>
      <c r="ESY408" s="524"/>
      <c r="ESZ408" s="524"/>
      <c r="ETA408" s="524"/>
      <c r="ETB408" s="524"/>
      <c r="ETC408" s="524" t="s">
        <v>534</v>
      </c>
      <c r="ETD408" s="524"/>
      <c r="ETE408" s="524"/>
      <c r="ETF408" s="524"/>
      <c r="ETG408" s="524"/>
      <c r="ETH408" s="524"/>
      <c r="ETI408" s="524"/>
      <c r="ETJ408" s="524"/>
      <c r="ETK408" s="524"/>
      <c r="ETL408" s="524"/>
      <c r="ETM408" s="524"/>
      <c r="ETN408" s="524"/>
      <c r="ETO408" s="524"/>
      <c r="ETP408" s="524"/>
      <c r="ETQ408" s="524"/>
      <c r="ETR408" s="524"/>
      <c r="ETS408" s="524" t="s">
        <v>534</v>
      </c>
      <c r="ETT408" s="524"/>
      <c r="ETU408" s="524"/>
      <c r="ETV408" s="524"/>
      <c r="ETW408" s="524"/>
      <c r="ETX408" s="524"/>
      <c r="ETY408" s="524"/>
      <c r="ETZ408" s="524"/>
      <c r="EUA408" s="524"/>
      <c r="EUB408" s="524"/>
      <c r="EUC408" s="524"/>
      <c r="EUD408" s="524"/>
      <c r="EUE408" s="524"/>
      <c r="EUF408" s="524"/>
      <c r="EUG408" s="524"/>
      <c r="EUH408" s="524"/>
      <c r="EUI408" s="524" t="s">
        <v>534</v>
      </c>
      <c r="EUJ408" s="524"/>
      <c r="EUK408" s="524"/>
      <c r="EUL408" s="524"/>
      <c r="EUM408" s="524"/>
      <c r="EUN408" s="524"/>
      <c r="EUO408" s="524"/>
      <c r="EUP408" s="524"/>
      <c r="EUQ408" s="524"/>
      <c r="EUR408" s="524"/>
      <c r="EUS408" s="524"/>
      <c r="EUT408" s="524"/>
      <c r="EUU408" s="524"/>
      <c r="EUV408" s="524"/>
      <c r="EUW408" s="524"/>
      <c r="EUX408" s="524"/>
      <c r="EUY408" s="524" t="s">
        <v>534</v>
      </c>
      <c r="EUZ408" s="524"/>
      <c r="EVA408" s="524"/>
      <c r="EVB408" s="524"/>
      <c r="EVC408" s="524"/>
      <c r="EVD408" s="524"/>
      <c r="EVE408" s="524"/>
      <c r="EVF408" s="524"/>
      <c r="EVG408" s="524"/>
      <c r="EVH408" s="524"/>
      <c r="EVI408" s="524"/>
      <c r="EVJ408" s="524"/>
      <c r="EVK408" s="524"/>
      <c r="EVL408" s="524"/>
      <c r="EVM408" s="524"/>
      <c r="EVN408" s="524"/>
      <c r="EVO408" s="524" t="s">
        <v>534</v>
      </c>
      <c r="EVP408" s="524"/>
      <c r="EVQ408" s="524"/>
      <c r="EVR408" s="524"/>
      <c r="EVS408" s="524"/>
      <c r="EVT408" s="524"/>
      <c r="EVU408" s="524"/>
      <c r="EVV408" s="524"/>
      <c r="EVW408" s="524"/>
      <c r="EVX408" s="524"/>
      <c r="EVY408" s="524"/>
      <c r="EVZ408" s="524"/>
      <c r="EWA408" s="524"/>
      <c r="EWB408" s="524"/>
      <c r="EWC408" s="524"/>
      <c r="EWD408" s="524"/>
      <c r="EWE408" s="524" t="s">
        <v>534</v>
      </c>
      <c r="EWF408" s="524"/>
      <c r="EWG408" s="524"/>
      <c r="EWH408" s="524"/>
      <c r="EWI408" s="524"/>
      <c r="EWJ408" s="524"/>
      <c r="EWK408" s="524"/>
      <c r="EWL408" s="524"/>
      <c r="EWM408" s="524"/>
      <c r="EWN408" s="524"/>
      <c r="EWO408" s="524"/>
      <c r="EWP408" s="524"/>
      <c r="EWQ408" s="524"/>
      <c r="EWR408" s="524"/>
      <c r="EWS408" s="524"/>
      <c r="EWT408" s="524"/>
      <c r="EWU408" s="524" t="s">
        <v>534</v>
      </c>
      <c r="EWV408" s="524"/>
      <c r="EWW408" s="524"/>
      <c r="EWX408" s="524"/>
      <c r="EWY408" s="524"/>
      <c r="EWZ408" s="524"/>
      <c r="EXA408" s="524"/>
      <c r="EXB408" s="524"/>
      <c r="EXC408" s="524"/>
      <c r="EXD408" s="524"/>
      <c r="EXE408" s="524"/>
      <c r="EXF408" s="524"/>
      <c r="EXG408" s="524"/>
      <c r="EXH408" s="524"/>
      <c r="EXI408" s="524"/>
      <c r="EXJ408" s="524"/>
      <c r="EXK408" s="524" t="s">
        <v>534</v>
      </c>
      <c r="EXL408" s="524"/>
      <c r="EXM408" s="524"/>
      <c r="EXN408" s="524"/>
      <c r="EXO408" s="524"/>
      <c r="EXP408" s="524"/>
      <c r="EXQ408" s="524"/>
      <c r="EXR408" s="524"/>
      <c r="EXS408" s="524"/>
      <c r="EXT408" s="524"/>
      <c r="EXU408" s="524"/>
      <c r="EXV408" s="524"/>
      <c r="EXW408" s="524"/>
      <c r="EXX408" s="524"/>
      <c r="EXY408" s="524"/>
      <c r="EXZ408" s="524"/>
      <c r="EYA408" s="524" t="s">
        <v>534</v>
      </c>
      <c r="EYB408" s="524"/>
      <c r="EYC408" s="524"/>
      <c r="EYD408" s="524"/>
      <c r="EYE408" s="524"/>
      <c r="EYF408" s="524"/>
      <c r="EYG408" s="524"/>
      <c r="EYH408" s="524"/>
      <c r="EYI408" s="524"/>
      <c r="EYJ408" s="524"/>
      <c r="EYK408" s="524"/>
      <c r="EYL408" s="524"/>
      <c r="EYM408" s="524"/>
      <c r="EYN408" s="524"/>
      <c r="EYO408" s="524"/>
      <c r="EYP408" s="524"/>
      <c r="EYQ408" s="524" t="s">
        <v>534</v>
      </c>
      <c r="EYR408" s="524"/>
      <c r="EYS408" s="524"/>
      <c r="EYT408" s="524"/>
      <c r="EYU408" s="524"/>
      <c r="EYV408" s="524"/>
      <c r="EYW408" s="524"/>
      <c r="EYX408" s="524"/>
      <c r="EYY408" s="524"/>
      <c r="EYZ408" s="524"/>
      <c r="EZA408" s="524"/>
      <c r="EZB408" s="524"/>
      <c r="EZC408" s="524"/>
      <c r="EZD408" s="524"/>
      <c r="EZE408" s="524"/>
      <c r="EZF408" s="524"/>
      <c r="EZG408" s="524" t="s">
        <v>534</v>
      </c>
      <c r="EZH408" s="524"/>
      <c r="EZI408" s="524"/>
      <c r="EZJ408" s="524"/>
      <c r="EZK408" s="524"/>
      <c r="EZL408" s="524"/>
      <c r="EZM408" s="524"/>
      <c r="EZN408" s="524"/>
      <c r="EZO408" s="524"/>
      <c r="EZP408" s="524"/>
      <c r="EZQ408" s="524"/>
      <c r="EZR408" s="524"/>
      <c r="EZS408" s="524"/>
      <c r="EZT408" s="524"/>
      <c r="EZU408" s="524"/>
      <c r="EZV408" s="524"/>
      <c r="EZW408" s="524" t="s">
        <v>534</v>
      </c>
      <c r="EZX408" s="524"/>
      <c r="EZY408" s="524"/>
      <c r="EZZ408" s="524"/>
      <c r="FAA408" s="524"/>
      <c r="FAB408" s="524"/>
      <c r="FAC408" s="524"/>
      <c r="FAD408" s="524"/>
      <c r="FAE408" s="524"/>
      <c r="FAF408" s="524"/>
      <c r="FAG408" s="524"/>
      <c r="FAH408" s="524"/>
      <c r="FAI408" s="524"/>
      <c r="FAJ408" s="524"/>
      <c r="FAK408" s="524"/>
      <c r="FAL408" s="524"/>
      <c r="FAM408" s="524" t="s">
        <v>534</v>
      </c>
      <c r="FAN408" s="524"/>
      <c r="FAO408" s="524"/>
      <c r="FAP408" s="524"/>
      <c r="FAQ408" s="524"/>
      <c r="FAR408" s="524"/>
      <c r="FAS408" s="524"/>
      <c r="FAT408" s="524"/>
      <c r="FAU408" s="524"/>
      <c r="FAV408" s="524"/>
      <c r="FAW408" s="524"/>
      <c r="FAX408" s="524"/>
      <c r="FAY408" s="524"/>
      <c r="FAZ408" s="524"/>
      <c r="FBA408" s="524"/>
      <c r="FBB408" s="524"/>
      <c r="FBC408" s="524" t="s">
        <v>534</v>
      </c>
      <c r="FBD408" s="524"/>
      <c r="FBE408" s="524"/>
      <c r="FBF408" s="524"/>
      <c r="FBG408" s="524"/>
      <c r="FBH408" s="524"/>
      <c r="FBI408" s="524"/>
      <c r="FBJ408" s="524"/>
      <c r="FBK408" s="524"/>
      <c r="FBL408" s="524"/>
      <c r="FBM408" s="524"/>
      <c r="FBN408" s="524"/>
      <c r="FBO408" s="524"/>
      <c r="FBP408" s="524"/>
      <c r="FBQ408" s="524"/>
      <c r="FBR408" s="524"/>
      <c r="FBS408" s="524" t="s">
        <v>534</v>
      </c>
      <c r="FBT408" s="524"/>
      <c r="FBU408" s="524"/>
      <c r="FBV408" s="524"/>
      <c r="FBW408" s="524"/>
      <c r="FBX408" s="524"/>
      <c r="FBY408" s="524"/>
      <c r="FBZ408" s="524"/>
      <c r="FCA408" s="524"/>
      <c r="FCB408" s="524"/>
      <c r="FCC408" s="524"/>
      <c r="FCD408" s="524"/>
      <c r="FCE408" s="524"/>
      <c r="FCF408" s="524"/>
      <c r="FCG408" s="524"/>
      <c r="FCH408" s="524"/>
      <c r="FCI408" s="524" t="s">
        <v>534</v>
      </c>
      <c r="FCJ408" s="524"/>
      <c r="FCK408" s="524"/>
      <c r="FCL408" s="524"/>
      <c r="FCM408" s="524"/>
      <c r="FCN408" s="524"/>
      <c r="FCO408" s="524"/>
      <c r="FCP408" s="524"/>
      <c r="FCQ408" s="524"/>
      <c r="FCR408" s="524"/>
      <c r="FCS408" s="524"/>
      <c r="FCT408" s="524"/>
      <c r="FCU408" s="524"/>
      <c r="FCV408" s="524"/>
      <c r="FCW408" s="524"/>
      <c r="FCX408" s="524"/>
      <c r="FCY408" s="524" t="s">
        <v>534</v>
      </c>
      <c r="FCZ408" s="524"/>
      <c r="FDA408" s="524"/>
      <c r="FDB408" s="524"/>
      <c r="FDC408" s="524"/>
      <c r="FDD408" s="524"/>
      <c r="FDE408" s="524"/>
      <c r="FDF408" s="524"/>
      <c r="FDG408" s="524"/>
      <c r="FDH408" s="524"/>
      <c r="FDI408" s="524"/>
      <c r="FDJ408" s="524"/>
      <c r="FDK408" s="524"/>
      <c r="FDL408" s="524"/>
      <c r="FDM408" s="524"/>
      <c r="FDN408" s="524"/>
      <c r="FDO408" s="524" t="s">
        <v>534</v>
      </c>
      <c r="FDP408" s="524"/>
      <c r="FDQ408" s="524"/>
      <c r="FDR408" s="524"/>
      <c r="FDS408" s="524"/>
      <c r="FDT408" s="524"/>
      <c r="FDU408" s="524"/>
      <c r="FDV408" s="524"/>
      <c r="FDW408" s="524"/>
      <c r="FDX408" s="524"/>
      <c r="FDY408" s="524"/>
      <c r="FDZ408" s="524"/>
      <c r="FEA408" s="524"/>
      <c r="FEB408" s="524"/>
      <c r="FEC408" s="524"/>
      <c r="FED408" s="524"/>
      <c r="FEE408" s="524" t="s">
        <v>534</v>
      </c>
      <c r="FEF408" s="524"/>
      <c r="FEG408" s="524"/>
      <c r="FEH408" s="524"/>
      <c r="FEI408" s="524"/>
      <c r="FEJ408" s="524"/>
      <c r="FEK408" s="524"/>
      <c r="FEL408" s="524"/>
      <c r="FEM408" s="524"/>
      <c r="FEN408" s="524"/>
      <c r="FEO408" s="524"/>
      <c r="FEP408" s="524"/>
      <c r="FEQ408" s="524"/>
      <c r="FER408" s="524"/>
      <c r="FES408" s="524"/>
      <c r="FET408" s="524"/>
      <c r="FEU408" s="524" t="s">
        <v>534</v>
      </c>
      <c r="FEV408" s="524"/>
      <c r="FEW408" s="524"/>
      <c r="FEX408" s="524"/>
      <c r="FEY408" s="524"/>
      <c r="FEZ408" s="524"/>
      <c r="FFA408" s="524"/>
      <c r="FFB408" s="524"/>
      <c r="FFC408" s="524"/>
      <c r="FFD408" s="524"/>
      <c r="FFE408" s="524"/>
      <c r="FFF408" s="524"/>
      <c r="FFG408" s="524"/>
      <c r="FFH408" s="524"/>
      <c r="FFI408" s="524"/>
      <c r="FFJ408" s="524"/>
      <c r="FFK408" s="524" t="s">
        <v>534</v>
      </c>
      <c r="FFL408" s="524"/>
      <c r="FFM408" s="524"/>
      <c r="FFN408" s="524"/>
      <c r="FFO408" s="524"/>
      <c r="FFP408" s="524"/>
      <c r="FFQ408" s="524"/>
      <c r="FFR408" s="524"/>
      <c r="FFS408" s="524"/>
      <c r="FFT408" s="524"/>
      <c r="FFU408" s="524"/>
      <c r="FFV408" s="524"/>
      <c r="FFW408" s="524"/>
      <c r="FFX408" s="524"/>
      <c r="FFY408" s="524"/>
      <c r="FFZ408" s="524"/>
      <c r="FGA408" s="524" t="s">
        <v>534</v>
      </c>
      <c r="FGB408" s="524"/>
      <c r="FGC408" s="524"/>
      <c r="FGD408" s="524"/>
      <c r="FGE408" s="524"/>
      <c r="FGF408" s="524"/>
      <c r="FGG408" s="524"/>
      <c r="FGH408" s="524"/>
      <c r="FGI408" s="524"/>
      <c r="FGJ408" s="524"/>
      <c r="FGK408" s="524"/>
      <c r="FGL408" s="524"/>
      <c r="FGM408" s="524"/>
      <c r="FGN408" s="524"/>
      <c r="FGO408" s="524"/>
      <c r="FGP408" s="524"/>
      <c r="FGQ408" s="524" t="s">
        <v>534</v>
      </c>
      <c r="FGR408" s="524"/>
      <c r="FGS408" s="524"/>
      <c r="FGT408" s="524"/>
      <c r="FGU408" s="524"/>
      <c r="FGV408" s="524"/>
      <c r="FGW408" s="524"/>
      <c r="FGX408" s="524"/>
      <c r="FGY408" s="524"/>
      <c r="FGZ408" s="524"/>
      <c r="FHA408" s="524"/>
      <c r="FHB408" s="524"/>
      <c r="FHC408" s="524"/>
      <c r="FHD408" s="524"/>
      <c r="FHE408" s="524"/>
      <c r="FHF408" s="524"/>
      <c r="FHG408" s="524" t="s">
        <v>534</v>
      </c>
      <c r="FHH408" s="524"/>
      <c r="FHI408" s="524"/>
      <c r="FHJ408" s="524"/>
      <c r="FHK408" s="524"/>
      <c r="FHL408" s="524"/>
      <c r="FHM408" s="524"/>
      <c r="FHN408" s="524"/>
      <c r="FHO408" s="524"/>
      <c r="FHP408" s="524"/>
      <c r="FHQ408" s="524"/>
      <c r="FHR408" s="524"/>
      <c r="FHS408" s="524"/>
      <c r="FHT408" s="524"/>
      <c r="FHU408" s="524"/>
      <c r="FHV408" s="524"/>
      <c r="FHW408" s="524" t="s">
        <v>534</v>
      </c>
      <c r="FHX408" s="524"/>
      <c r="FHY408" s="524"/>
      <c r="FHZ408" s="524"/>
      <c r="FIA408" s="524"/>
      <c r="FIB408" s="524"/>
      <c r="FIC408" s="524"/>
      <c r="FID408" s="524"/>
      <c r="FIE408" s="524"/>
      <c r="FIF408" s="524"/>
      <c r="FIG408" s="524"/>
      <c r="FIH408" s="524"/>
      <c r="FII408" s="524"/>
      <c r="FIJ408" s="524"/>
      <c r="FIK408" s="524"/>
      <c r="FIL408" s="524"/>
      <c r="FIM408" s="524" t="s">
        <v>534</v>
      </c>
      <c r="FIN408" s="524"/>
      <c r="FIO408" s="524"/>
      <c r="FIP408" s="524"/>
      <c r="FIQ408" s="524"/>
      <c r="FIR408" s="524"/>
      <c r="FIS408" s="524"/>
      <c r="FIT408" s="524"/>
      <c r="FIU408" s="524"/>
      <c r="FIV408" s="524"/>
      <c r="FIW408" s="524"/>
      <c r="FIX408" s="524"/>
      <c r="FIY408" s="524"/>
      <c r="FIZ408" s="524"/>
      <c r="FJA408" s="524"/>
      <c r="FJB408" s="524"/>
      <c r="FJC408" s="524" t="s">
        <v>534</v>
      </c>
      <c r="FJD408" s="524"/>
      <c r="FJE408" s="524"/>
      <c r="FJF408" s="524"/>
      <c r="FJG408" s="524"/>
      <c r="FJH408" s="524"/>
      <c r="FJI408" s="524"/>
      <c r="FJJ408" s="524"/>
      <c r="FJK408" s="524"/>
      <c r="FJL408" s="524"/>
      <c r="FJM408" s="524"/>
      <c r="FJN408" s="524"/>
      <c r="FJO408" s="524"/>
      <c r="FJP408" s="524"/>
      <c r="FJQ408" s="524"/>
      <c r="FJR408" s="524"/>
      <c r="FJS408" s="524" t="s">
        <v>534</v>
      </c>
      <c r="FJT408" s="524"/>
      <c r="FJU408" s="524"/>
      <c r="FJV408" s="524"/>
      <c r="FJW408" s="524"/>
      <c r="FJX408" s="524"/>
      <c r="FJY408" s="524"/>
      <c r="FJZ408" s="524"/>
      <c r="FKA408" s="524"/>
      <c r="FKB408" s="524"/>
      <c r="FKC408" s="524"/>
      <c r="FKD408" s="524"/>
      <c r="FKE408" s="524"/>
      <c r="FKF408" s="524"/>
      <c r="FKG408" s="524"/>
      <c r="FKH408" s="524"/>
      <c r="FKI408" s="524" t="s">
        <v>534</v>
      </c>
      <c r="FKJ408" s="524"/>
      <c r="FKK408" s="524"/>
      <c r="FKL408" s="524"/>
      <c r="FKM408" s="524"/>
      <c r="FKN408" s="524"/>
      <c r="FKO408" s="524"/>
      <c r="FKP408" s="524"/>
      <c r="FKQ408" s="524"/>
      <c r="FKR408" s="524"/>
      <c r="FKS408" s="524"/>
      <c r="FKT408" s="524"/>
      <c r="FKU408" s="524"/>
      <c r="FKV408" s="524"/>
      <c r="FKW408" s="524"/>
      <c r="FKX408" s="524"/>
      <c r="FKY408" s="524" t="s">
        <v>534</v>
      </c>
      <c r="FKZ408" s="524"/>
      <c r="FLA408" s="524"/>
      <c r="FLB408" s="524"/>
      <c r="FLC408" s="524"/>
      <c r="FLD408" s="524"/>
      <c r="FLE408" s="524"/>
      <c r="FLF408" s="524"/>
      <c r="FLG408" s="524"/>
      <c r="FLH408" s="524"/>
      <c r="FLI408" s="524"/>
      <c r="FLJ408" s="524"/>
      <c r="FLK408" s="524"/>
      <c r="FLL408" s="524"/>
      <c r="FLM408" s="524"/>
      <c r="FLN408" s="524"/>
      <c r="FLO408" s="524" t="s">
        <v>534</v>
      </c>
      <c r="FLP408" s="524"/>
      <c r="FLQ408" s="524"/>
      <c r="FLR408" s="524"/>
      <c r="FLS408" s="524"/>
      <c r="FLT408" s="524"/>
      <c r="FLU408" s="524"/>
      <c r="FLV408" s="524"/>
      <c r="FLW408" s="524"/>
      <c r="FLX408" s="524"/>
      <c r="FLY408" s="524"/>
      <c r="FLZ408" s="524"/>
      <c r="FMA408" s="524"/>
      <c r="FMB408" s="524"/>
      <c r="FMC408" s="524"/>
      <c r="FMD408" s="524"/>
      <c r="FME408" s="524" t="s">
        <v>534</v>
      </c>
      <c r="FMF408" s="524"/>
      <c r="FMG408" s="524"/>
      <c r="FMH408" s="524"/>
      <c r="FMI408" s="524"/>
      <c r="FMJ408" s="524"/>
      <c r="FMK408" s="524"/>
      <c r="FML408" s="524"/>
      <c r="FMM408" s="524"/>
      <c r="FMN408" s="524"/>
      <c r="FMO408" s="524"/>
      <c r="FMP408" s="524"/>
      <c r="FMQ408" s="524"/>
      <c r="FMR408" s="524"/>
      <c r="FMS408" s="524"/>
      <c r="FMT408" s="524"/>
      <c r="FMU408" s="524" t="s">
        <v>534</v>
      </c>
      <c r="FMV408" s="524"/>
      <c r="FMW408" s="524"/>
      <c r="FMX408" s="524"/>
      <c r="FMY408" s="524"/>
      <c r="FMZ408" s="524"/>
      <c r="FNA408" s="524"/>
      <c r="FNB408" s="524"/>
      <c r="FNC408" s="524"/>
      <c r="FND408" s="524"/>
      <c r="FNE408" s="524"/>
      <c r="FNF408" s="524"/>
      <c r="FNG408" s="524"/>
      <c r="FNH408" s="524"/>
      <c r="FNI408" s="524"/>
      <c r="FNJ408" s="524"/>
      <c r="FNK408" s="524" t="s">
        <v>534</v>
      </c>
      <c r="FNL408" s="524"/>
      <c r="FNM408" s="524"/>
      <c r="FNN408" s="524"/>
      <c r="FNO408" s="524"/>
      <c r="FNP408" s="524"/>
      <c r="FNQ408" s="524"/>
      <c r="FNR408" s="524"/>
      <c r="FNS408" s="524"/>
      <c r="FNT408" s="524"/>
      <c r="FNU408" s="524"/>
      <c r="FNV408" s="524"/>
      <c r="FNW408" s="524"/>
      <c r="FNX408" s="524"/>
      <c r="FNY408" s="524"/>
      <c r="FNZ408" s="524"/>
      <c r="FOA408" s="524" t="s">
        <v>534</v>
      </c>
      <c r="FOB408" s="524"/>
      <c r="FOC408" s="524"/>
      <c r="FOD408" s="524"/>
      <c r="FOE408" s="524"/>
      <c r="FOF408" s="524"/>
      <c r="FOG408" s="524"/>
      <c r="FOH408" s="524"/>
      <c r="FOI408" s="524"/>
      <c r="FOJ408" s="524"/>
      <c r="FOK408" s="524"/>
      <c r="FOL408" s="524"/>
      <c r="FOM408" s="524"/>
      <c r="FON408" s="524"/>
      <c r="FOO408" s="524"/>
      <c r="FOP408" s="524"/>
      <c r="FOQ408" s="524" t="s">
        <v>534</v>
      </c>
      <c r="FOR408" s="524"/>
      <c r="FOS408" s="524"/>
      <c r="FOT408" s="524"/>
      <c r="FOU408" s="524"/>
      <c r="FOV408" s="524"/>
      <c r="FOW408" s="524"/>
      <c r="FOX408" s="524"/>
      <c r="FOY408" s="524"/>
      <c r="FOZ408" s="524"/>
      <c r="FPA408" s="524"/>
      <c r="FPB408" s="524"/>
      <c r="FPC408" s="524"/>
      <c r="FPD408" s="524"/>
      <c r="FPE408" s="524"/>
      <c r="FPF408" s="524"/>
      <c r="FPG408" s="524" t="s">
        <v>534</v>
      </c>
      <c r="FPH408" s="524"/>
      <c r="FPI408" s="524"/>
      <c r="FPJ408" s="524"/>
      <c r="FPK408" s="524"/>
      <c r="FPL408" s="524"/>
      <c r="FPM408" s="524"/>
      <c r="FPN408" s="524"/>
      <c r="FPO408" s="524"/>
      <c r="FPP408" s="524"/>
      <c r="FPQ408" s="524"/>
      <c r="FPR408" s="524"/>
      <c r="FPS408" s="524"/>
      <c r="FPT408" s="524"/>
      <c r="FPU408" s="524"/>
      <c r="FPV408" s="524"/>
      <c r="FPW408" s="524" t="s">
        <v>534</v>
      </c>
      <c r="FPX408" s="524"/>
      <c r="FPY408" s="524"/>
      <c r="FPZ408" s="524"/>
      <c r="FQA408" s="524"/>
      <c r="FQB408" s="524"/>
      <c r="FQC408" s="524"/>
      <c r="FQD408" s="524"/>
      <c r="FQE408" s="524"/>
      <c r="FQF408" s="524"/>
      <c r="FQG408" s="524"/>
      <c r="FQH408" s="524"/>
      <c r="FQI408" s="524"/>
      <c r="FQJ408" s="524"/>
      <c r="FQK408" s="524"/>
      <c r="FQL408" s="524"/>
      <c r="FQM408" s="524" t="s">
        <v>534</v>
      </c>
      <c r="FQN408" s="524"/>
      <c r="FQO408" s="524"/>
      <c r="FQP408" s="524"/>
      <c r="FQQ408" s="524"/>
      <c r="FQR408" s="524"/>
      <c r="FQS408" s="524"/>
      <c r="FQT408" s="524"/>
      <c r="FQU408" s="524"/>
      <c r="FQV408" s="524"/>
      <c r="FQW408" s="524"/>
      <c r="FQX408" s="524"/>
      <c r="FQY408" s="524"/>
      <c r="FQZ408" s="524"/>
      <c r="FRA408" s="524"/>
      <c r="FRB408" s="524"/>
      <c r="FRC408" s="524" t="s">
        <v>534</v>
      </c>
      <c r="FRD408" s="524"/>
      <c r="FRE408" s="524"/>
      <c r="FRF408" s="524"/>
      <c r="FRG408" s="524"/>
      <c r="FRH408" s="524"/>
      <c r="FRI408" s="524"/>
      <c r="FRJ408" s="524"/>
      <c r="FRK408" s="524"/>
      <c r="FRL408" s="524"/>
      <c r="FRM408" s="524"/>
      <c r="FRN408" s="524"/>
      <c r="FRO408" s="524"/>
      <c r="FRP408" s="524"/>
      <c r="FRQ408" s="524"/>
      <c r="FRR408" s="524"/>
      <c r="FRS408" s="524" t="s">
        <v>534</v>
      </c>
      <c r="FRT408" s="524"/>
      <c r="FRU408" s="524"/>
      <c r="FRV408" s="524"/>
      <c r="FRW408" s="524"/>
      <c r="FRX408" s="524"/>
      <c r="FRY408" s="524"/>
      <c r="FRZ408" s="524"/>
      <c r="FSA408" s="524"/>
      <c r="FSB408" s="524"/>
      <c r="FSC408" s="524"/>
      <c r="FSD408" s="524"/>
      <c r="FSE408" s="524"/>
      <c r="FSF408" s="524"/>
      <c r="FSG408" s="524"/>
      <c r="FSH408" s="524"/>
      <c r="FSI408" s="524" t="s">
        <v>534</v>
      </c>
      <c r="FSJ408" s="524"/>
      <c r="FSK408" s="524"/>
      <c r="FSL408" s="524"/>
      <c r="FSM408" s="524"/>
      <c r="FSN408" s="524"/>
      <c r="FSO408" s="524"/>
      <c r="FSP408" s="524"/>
      <c r="FSQ408" s="524"/>
      <c r="FSR408" s="524"/>
      <c r="FSS408" s="524"/>
      <c r="FST408" s="524"/>
      <c r="FSU408" s="524"/>
      <c r="FSV408" s="524"/>
      <c r="FSW408" s="524"/>
      <c r="FSX408" s="524"/>
      <c r="FSY408" s="524" t="s">
        <v>534</v>
      </c>
      <c r="FSZ408" s="524"/>
      <c r="FTA408" s="524"/>
      <c r="FTB408" s="524"/>
      <c r="FTC408" s="524"/>
      <c r="FTD408" s="524"/>
      <c r="FTE408" s="524"/>
      <c r="FTF408" s="524"/>
      <c r="FTG408" s="524"/>
      <c r="FTH408" s="524"/>
      <c r="FTI408" s="524"/>
      <c r="FTJ408" s="524"/>
      <c r="FTK408" s="524"/>
      <c r="FTL408" s="524"/>
      <c r="FTM408" s="524"/>
      <c r="FTN408" s="524"/>
      <c r="FTO408" s="524" t="s">
        <v>534</v>
      </c>
      <c r="FTP408" s="524"/>
      <c r="FTQ408" s="524"/>
      <c r="FTR408" s="524"/>
      <c r="FTS408" s="524"/>
      <c r="FTT408" s="524"/>
      <c r="FTU408" s="524"/>
      <c r="FTV408" s="524"/>
      <c r="FTW408" s="524"/>
      <c r="FTX408" s="524"/>
      <c r="FTY408" s="524"/>
      <c r="FTZ408" s="524"/>
      <c r="FUA408" s="524"/>
      <c r="FUB408" s="524"/>
      <c r="FUC408" s="524"/>
      <c r="FUD408" s="524"/>
      <c r="FUE408" s="524" t="s">
        <v>534</v>
      </c>
      <c r="FUF408" s="524"/>
      <c r="FUG408" s="524"/>
      <c r="FUH408" s="524"/>
      <c r="FUI408" s="524"/>
      <c r="FUJ408" s="524"/>
      <c r="FUK408" s="524"/>
      <c r="FUL408" s="524"/>
      <c r="FUM408" s="524"/>
      <c r="FUN408" s="524"/>
      <c r="FUO408" s="524"/>
      <c r="FUP408" s="524"/>
      <c r="FUQ408" s="524"/>
      <c r="FUR408" s="524"/>
      <c r="FUS408" s="524"/>
      <c r="FUT408" s="524"/>
      <c r="FUU408" s="524" t="s">
        <v>534</v>
      </c>
      <c r="FUV408" s="524"/>
      <c r="FUW408" s="524"/>
      <c r="FUX408" s="524"/>
      <c r="FUY408" s="524"/>
      <c r="FUZ408" s="524"/>
      <c r="FVA408" s="524"/>
      <c r="FVB408" s="524"/>
      <c r="FVC408" s="524"/>
      <c r="FVD408" s="524"/>
      <c r="FVE408" s="524"/>
      <c r="FVF408" s="524"/>
      <c r="FVG408" s="524"/>
      <c r="FVH408" s="524"/>
      <c r="FVI408" s="524"/>
      <c r="FVJ408" s="524"/>
      <c r="FVK408" s="524" t="s">
        <v>534</v>
      </c>
      <c r="FVL408" s="524"/>
      <c r="FVM408" s="524"/>
      <c r="FVN408" s="524"/>
      <c r="FVO408" s="524"/>
      <c r="FVP408" s="524"/>
      <c r="FVQ408" s="524"/>
      <c r="FVR408" s="524"/>
      <c r="FVS408" s="524"/>
      <c r="FVT408" s="524"/>
      <c r="FVU408" s="524"/>
      <c r="FVV408" s="524"/>
      <c r="FVW408" s="524"/>
      <c r="FVX408" s="524"/>
      <c r="FVY408" s="524"/>
      <c r="FVZ408" s="524"/>
      <c r="FWA408" s="524" t="s">
        <v>534</v>
      </c>
      <c r="FWB408" s="524"/>
      <c r="FWC408" s="524"/>
      <c r="FWD408" s="524"/>
      <c r="FWE408" s="524"/>
      <c r="FWF408" s="524"/>
      <c r="FWG408" s="524"/>
      <c r="FWH408" s="524"/>
      <c r="FWI408" s="524"/>
      <c r="FWJ408" s="524"/>
      <c r="FWK408" s="524"/>
      <c r="FWL408" s="524"/>
      <c r="FWM408" s="524"/>
      <c r="FWN408" s="524"/>
      <c r="FWO408" s="524"/>
      <c r="FWP408" s="524"/>
      <c r="FWQ408" s="524" t="s">
        <v>534</v>
      </c>
      <c r="FWR408" s="524"/>
      <c r="FWS408" s="524"/>
      <c r="FWT408" s="524"/>
      <c r="FWU408" s="524"/>
      <c r="FWV408" s="524"/>
      <c r="FWW408" s="524"/>
      <c r="FWX408" s="524"/>
      <c r="FWY408" s="524"/>
      <c r="FWZ408" s="524"/>
      <c r="FXA408" s="524"/>
      <c r="FXB408" s="524"/>
      <c r="FXC408" s="524"/>
      <c r="FXD408" s="524"/>
      <c r="FXE408" s="524"/>
      <c r="FXF408" s="524"/>
      <c r="FXG408" s="524" t="s">
        <v>534</v>
      </c>
      <c r="FXH408" s="524"/>
      <c r="FXI408" s="524"/>
      <c r="FXJ408" s="524"/>
      <c r="FXK408" s="524"/>
      <c r="FXL408" s="524"/>
      <c r="FXM408" s="524"/>
      <c r="FXN408" s="524"/>
      <c r="FXO408" s="524"/>
      <c r="FXP408" s="524"/>
      <c r="FXQ408" s="524"/>
      <c r="FXR408" s="524"/>
      <c r="FXS408" s="524"/>
      <c r="FXT408" s="524"/>
      <c r="FXU408" s="524"/>
      <c r="FXV408" s="524"/>
      <c r="FXW408" s="524" t="s">
        <v>534</v>
      </c>
      <c r="FXX408" s="524"/>
      <c r="FXY408" s="524"/>
      <c r="FXZ408" s="524"/>
      <c r="FYA408" s="524"/>
      <c r="FYB408" s="524"/>
      <c r="FYC408" s="524"/>
      <c r="FYD408" s="524"/>
      <c r="FYE408" s="524"/>
      <c r="FYF408" s="524"/>
      <c r="FYG408" s="524"/>
      <c r="FYH408" s="524"/>
      <c r="FYI408" s="524"/>
      <c r="FYJ408" s="524"/>
      <c r="FYK408" s="524"/>
      <c r="FYL408" s="524"/>
      <c r="FYM408" s="524" t="s">
        <v>534</v>
      </c>
      <c r="FYN408" s="524"/>
      <c r="FYO408" s="524"/>
      <c r="FYP408" s="524"/>
      <c r="FYQ408" s="524"/>
      <c r="FYR408" s="524"/>
      <c r="FYS408" s="524"/>
      <c r="FYT408" s="524"/>
      <c r="FYU408" s="524"/>
      <c r="FYV408" s="524"/>
      <c r="FYW408" s="524"/>
      <c r="FYX408" s="524"/>
      <c r="FYY408" s="524"/>
      <c r="FYZ408" s="524"/>
      <c r="FZA408" s="524"/>
      <c r="FZB408" s="524"/>
      <c r="FZC408" s="524" t="s">
        <v>534</v>
      </c>
      <c r="FZD408" s="524"/>
      <c r="FZE408" s="524"/>
      <c r="FZF408" s="524"/>
      <c r="FZG408" s="524"/>
      <c r="FZH408" s="524"/>
      <c r="FZI408" s="524"/>
      <c r="FZJ408" s="524"/>
      <c r="FZK408" s="524"/>
      <c r="FZL408" s="524"/>
      <c r="FZM408" s="524"/>
      <c r="FZN408" s="524"/>
      <c r="FZO408" s="524"/>
      <c r="FZP408" s="524"/>
      <c r="FZQ408" s="524"/>
      <c r="FZR408" s="524"/>
      <c r="FZS408" s="524" t="s">
        <v>534</v>
      </c>
      <c r="FZT408" s="524"/>
      <c r="FZU408" s="524"/>
      <c r="FZV408" s="524"/>
      <c r="FZW408" s="524"/>
      <c r="FZX408" s="524"/>
      <c r="FZY408" s="524"/>
      <c r="FZZ408" s="524"/>
      <c r="GAA408" s="524"/>
      <c r="GAB408" s="524"/>
      <c r="GAC408" s="524"/>
      <c r="GAD408" s="524"/>
      <c r="GAE408" s="524"/>
      <c r="GAF408" s="524"/>
      <c r="GAG408" s="524"/>
      <c r="GAH408" s="524"/>
      <c r="GAI408" s="524" t="s">
        <v>534</v>
      </c>
      <c r="GAJ408" s="524"/>
      <c r="GAK408" s="524"/>
      <c r="GAL408" s="524"/>
      <c r="GAM408" s="524"/>
      <c r="GAN408" s="524"/>
      <c r="GAO408" s="524"/>
      <c r="GAP408" s="524"/>
      <c r="GAQ408" s="524"/>
      <c r="GAR408" s="524"/>
      <c r="GAS408" s="524"/>
      <c r="GAT408" s="524"/>
      <c r="GAU408" s="524"/>
      <c r="GAV408" s="524"/>
      <c r="GAW408" s="524"/>
      <c r="GAX408" s="524"/>
      <c r="GAY408" s="524" t="s">
        <v>534</v>
      </c>
      <c r="GAZ408" s="524"/>
      <c r="GBA408" s="524"/>
      <c r="GBB408" s="524"/>
      <c r="GBC408" s="524"/>
      <c r="GBD408" s="524"/>
      <c r="GBE408" s="524"/>
      <c r="GBF408" s="524"/>
      <c r="GBG408" s="524"/>
      <c r="GBH408" s="524"/>
      <c r="GBI408" s="524"/>
      <c r="GBJ408" s="524"/>
      <c r="GBK408" s="524"/>
      <c r="GBL408" s="524"/>
      <c r="GBM408" s="524"/>
      <c r="GBN408" s="524"/>
      <c r="GBO408" s="524" t="s">
        <v>534</v>
      </c>
      <c r="GBP408" s="524"/>
      <c r="GBQ408" s="524"/>
      <c r="GBR408" s="524"/>
      <c r="GBS408" s="524"/>
      <c r="GBT408" s="524"/>
      <c r="GBU408" s="524"/>
      <c r="GBV408" s="524"/>
      <c r="GBW408" s="524"/>
      <c r="GBX408" s="524"/>
      <c r="GBY408" s="524"/>
      <c r="GBZ408" s="524"/>
      <c r="GCA408" s="524"/>
      <c r="GCB408" s="524"/>
      <c r="GCC408" s="524"/>
      <c r="GCD408" s="524"/>
      <c r="GCE408" s="524" t="s">
        <v>534</v>
      </c>
      <c r="GCF408" s="524"/>
      <c r="GCG408" s="524"/>
      <c r="GCH408" s="524"/>
      <c r="GCI408" s="524"/>
      <c r="GCJ408" s="524"/>
      <c r="GCK408" s="524"/>
      <c r="GCL408" s="524"/>
      <c r="GCM408" s="524"/>
      <c r="GCN408" s="524"/>
      <c r="GCO408" s="524"/>
      <c r="GCP408" s="524"/>
      <c r="GCQ408" s="524"/>
      <c r="GCR408" s="524"/>
      <c r="GCS408" s="524"/>
      <c r="GCT408" s="524"/>
      <c r="GCU408" s="524" t="s">
        <v>534</v>
      </c>
      <c r="GCV408" s="524"/>
      <c r="GCW408" s="524"/>
      <c r="GCX408" s="524"/>
      <c r="GCY408" s="524"/>
      <c r="GCZ408" s="524"/>
      <c r="GDA408" s="524"/>
      <c r="GDB408" s="524"/>
      <c r="GDC408" s="524"/>
      <c r="GDD408" s="524"/>
      <c r="GDE408" s="524"/>
      <c r="GDF408" s="524"/>
      <c r="GDG408" s="524"/>
      <c r="GDH408" s="524"/>
      <c r="GDI408" s="524"/>
      <c r="GDJ408" s="524"/>
      <c r="GDK408" s="524" t="s">
        <v>534</v>
      </c>
      <c r="GDL408" s="524"/>
      <c r="GDM408" s="524"/>
      <c r="GDN408" s="524"/>
      <c r="GDO408" s="524"/>
      <c r="GDP408" s="524"/>
      <c r="GDQ408" s="524"/>
      <c r="GDR408" s="524"/>
      <c r="GDS408" s="524"/>
      <c r="GDT408" s="524"/>
      <c r="GDU408" s="524"/>
      <c r="GDV408" s="524"/>
      <c r="GDW408" s="524"/>
      <c r="GDX408" s="524"/>
      <c r="GDY408" s="524"/>
      <c r="GDZ408" s="524"/>
      <c r="GEA408" s="524" t="s">
        <v>534</v>
      </c>
      <c r="GEB408" s="524"/>
      <c r="GEC408" s="524"/>
      <c r="GED408" s="524"/>
      <c r="GEE408" s="524"/>
      <c r="GEF408" s="524"/>
      <c r="GEG408" s="524"/>
      <c r="GEH408" s="524"/>
      <c r="GEI408" s="524"/>
      <c r="GEJ408" s="524"/>
      <c r="GEK408" s="524"/>
      <c r="GEL408" s="524"/>
      <c r="GEM408" s="524"/>
      <c r="GEN408" s="524"/>
      <c r="GEO408" s="524"/>
      <c r="GEP408" s="524"/>
      <c r="GEQ408" s="524" t="s">
        <v>534</v>
      </c>
      <c r="GER408" s="524"/>
      <c r="GES408" s="524"/>
      <c r="GET408" s="524"/>
      <c r="GEU408" s="524"/>
      <c r="GEV408" s="524"/>
      <c r="GEW408" s="524"/>
      <c r="GEX408" s="524"/>
      <c r="GEY408" s="524"/>
      <c r="GEZ408" s="524"/>
      <c r="GFA408" s="524"/>
      <c r="GFB408" s="524"/>
      <c r="GFC408" s="524"/>
      <c r="GFD408" s="524"/>
      <c r="GFE408" s="524"/>
      <c r="GFF408" s="524"/>
      <c r="GFG408" s="524" t="s">
        <v>534</v>
      </c>
      <c r="GFH408" s="524"/>
      <c r="GFI408" s="524"/>
      <c r="GFJ408" s="524"/>
      <c r="GFK408" s="524"/>
      <c r="GFL408" s="524"/>
      <c r="GFM408" s="524"/>
      <c r="GFN408" s="524"/>
      <c r="GFO408" s="524"/>
      <c r="GFP408" s="524"/>
      <c r="GFQ408" s="524"/>
      <c r="GFR408" s="524"/>
      <c r="GFS408" s="524"/>
      <c r="GFT408" s="524"/>
      <c r="GFU408" s="524"/>
      <c r="GFV408" s="524"/>
      <c r="GFW408" s="524" t="s">
        <v>534</v>
      </c>
      <c r="GFX408" s="524"/>
      <c r="GFY408" s="524"/>
      <c r="GFZ408" s="524"/>
      <c r="GGA408" s="524"/>
      <c r="GGB408" s="524"/>
      <c r="GGC408" s="524"/>
      <c r="GGD408" s="524"/>
      <c r="GGE408" s="524"/>
      <c r="GGF408" s="524"/>
      <c r="GGG408" s="524"/>
      <c r="GGH408" s="524"/>
      <c r="GGI408" s="524"/>
      <c r="GGJ408" s="524"/>
      <c r="GGK408" s="524"/>
      <c r="GGL408" s="524"/>
      <c r="GGM408" s="524" t="s">
        <v>534</v>
      </c>
      <c r="GGN408" s="524"/>
      <c r="GGO408" s="524"/>
      <c r="GGP408" s="524"/>
      <c r="GGQ408" s="524"/>
      <c r="GGR408" s="524"/>
      <c r="GGS408" s="524"/>
      <c r="GGT408" s="524"/>
      <c r="GGU408" s="524"/>
      <c r="GGV408" s="524"/>
      <c r="GGW408" s="524"/>
      <c r="GGX408" s="524"/>
      <c r="GGY408" s="524"/>
      <c r="GGZ408" s="524"/>
      <c r="GHA408" s="524"/>
      <c r="GHB408" s="524"/>
      <c r="GHC408" s="524" t="s">
        <v>534</v>
      </c>
      <c r="GHD408" s="524"/>
      <c r="GHE408" s="524"/>
      <c r="GHF408" s="524"/>
      <c r="GHG408" s="524"/>
      <c r="GHH408" s="524"/>
      <c r="GHI408" s="524"/>
      <c r="GHJ408" s="524"/>
      <c r="GHK408" s="524"/>
      <c r="GHL408" s="524"/>
      <c r="GHM408" s="524"/>
      <c r="GHN408" s="524"/>
      <c r="GHO408" s="524"/>
      <c r="GHP408" s="524"/>
      <c r="GHQ408" s="524"/>
      <c r="GHR408" s="524"/>
      <c r="GHS408" s="524" t="s">
        <v>534</v>
      </c>
      <c r="GHT408" s="524"/>
      <c r="GHU408" s="524"/>
      <c r="GHV408" s="524"/>
      <c r="GHW408" s="524"/>
      <c r="GHX408" s="524"/>
      <c r="GHY408" s="524"/>
      <c r="GHZ408" s="524"/>
      <c r="GIA408" s="524"/>
      <c r="GIB408" s="524"/>
      <c r="GIC408" s="524"/>
      <c r="GID408" s="524"/>
      <c r="GIE408" s="524"/>
      <c r="GIF408" s="524"/>
      <c r="GIG408" s="524"/>
      <c r="GIH408" s="524"/>
      <c r="GII408" s="524" t="s">
        <v>534</v>
      </c>
      <c r="GIJ408" s="524"/>
      <c r="GIK408" s="524"/>
      <c r="GIL408" s="524"/>
      <c r="GIM408" s="524"/>
      <c r="GIN408" s="524"/>
      <c r="GIO408" s="524"/>
      <c r="GIP408" s="524"/>
      <c r="GIQ408" s="524"/>
      <c r="GIR408" s="524"/>
      <c r="GIS408" s="524"/>
      <c r="GIT408" s="524"/>
      <c r="GIU408" s="524"/>
      <c r="GIV408" s="524"/>
      <c r="GIW408" s="524"/>
      <c r="GIX408" s="524"/>
      <c r="GIY408" s="524" t="s">
        <v>534</v>
      </c>
      <c r="GIZ408" s="524"/>
      <c r="GJA408" s="524"/>
      <c r="GJB408" s="524"/>
      <c r="GJC408" s="524"/>
      <c r="GJD408" s="524"/>
      <c r="GJE408" s="524"/>
      <c r="GJF408" s="524"/>
      <c r="GJG408" s="524"/>
      <c r="GJH408" s="524"/>
      <c r="GJI408" s="524"/>
      <c r="GJJ408" s="524"/>
      <c r="GJK408" s="524"/>
      <c r="GJL408" s="524"/>
      <c r="GJM408" s="524"/>
      <c r="GJN408" s="524"/>
      <c r="GJO408" s="524" t="s">
        <v>534</v>
      </c>
      <c r="GJP408" s="524"/>
      <c r="GJQ408" s="524"/>
      <c r="GJR408" s="524"/>
      <c r="GJS408" s="524"/>
      <c r="GJT408" s="524"/>
      <c r="GJU408" s="524"/>
      <c r="GJV408" s="524"/>
      <c r="GJW408" s="524"/>
      <c r="GJX408" s="524"/>
      <c r="GJY408" s="524"/>
      <c r="GJZ408" s="524"/>
      <c r="GKA408" s="524"/>
      <c r="GKB408" s="524"/>
      <c r="GKC408" s="524"/>
      <c r="GKD408" s="524"/>
      <c r="GKE408" s="524" t="s">
        <v>534</v>
      </c>
      <c r="GKF408" s="524"/>
      <c r="GKG408" s="524"/>
      <c r="GKH408" s="524"/>
      <c r="GKI408" s="524"/>
      <c r="GKJ408" s="524"/>
      <c r="GKK408" s="524"/>
      <c r="GKL408" s="524"/>
      <c r="GKM408" s="524"/>
      <c r="GKN408" s="524"/>
      <c r="GKO408" s="524"/>
      <c r="GKP408" s="524"/>
      <c r="GKQ408" s="524"/>
      <c r="GKR408" s="524"/>
      <c r="GKS408" s="524"/>
      <c r="GKT408" s="524"/>
      <c r="GKU408" s="524" t="s">
        <v>534</v>
      </c>
      <c r="GKV408" s="524"/>
      <c r="GKW408" s="524"/>
      <c r="GKX408" s="524"/>
      <c r="GKY408" s="524"/>
      <c r="GKZ408" s="524"/>
      <c r="GLA408" s="524"/>
      <c r="GLB408" s="524"/>
      <c r="GLC408" s="524"/>
      <c r="GLD408" s="524"/>
      <c r="GLE408" s="524"/>
      <c r="GLF408" s="524"/>
      <c r="GLG408" s="524"/>
      <c r="GLH408" s="524"/>
      <c r="GLI408" s="524"/>
      <c r="GLJ408" s="524"/>
      <c r="GLK408" s="524" t="s">
        <v>534</v>
      </c>
      <c r="GLL408" s="524"/>
      <c r="GLM408" s="524"/>
      <c r="GLN408" s="524"/>
      <c r="GLO408" s="524"/>
      <c r="GLP408" s="524"/>
      <c r="GLQ408" s="524"/>
      <c r="GLR408" s="524"/>
      <c r="GLS408" s="524"/>
      <c r="GLT408" s="524"/>
      <c r="GLU408" s="524"/>
      <c r="GLV408" s="524"/>
      <c r="GLW408" s="524"/>
      <c r="GLX408" s="524"/>
      <c r="GLY408" s="524"/>
      <c r="GLZ408" s="524"/>
      <c r="GMA408" s="524" t="s">
        <v>534</v>
      </c>
      <c r="GMB408" s="524"/>
      <c r="GMC408" s="524"/>
      <c r="GMD408" s="524"/>
      <c r="GME408" s="524"/>
      <c r="GMF408" s="524"/>
      <c r="GMG408" s="524"/>
      <c r="GMH408" s="524"/>
      <c r="GMI408" s="524"/>
      <c r="GMJ408" s="524"/>
      <c r="GMK408" s="524"/>
      <c r="GML408" s="524"/>
      <c r="GMM408" s="524"/>
      <c r="GMN408" s="524"/>
      <c r="GMO408" s="524"/>
      <c r="GMP408" s="524"/>
      <c r="GMQ408" s="524" t="s">
        <v>534</v>
      </c>
      <c r="GMR408" s="524"/>
      <c r="GMS408" s="524"/>
      <c r="GMT408" s="524"/>
      <c r="GMU408" s="524"/>
      <c r="GMV408" s="524"/>
      <c r="GMW408" s="524"/>
      <c r="GMX408" s="524"/>
      <c r="GMY408" s="524"/>
      <c r="GMZ408" s="524"/>
      <c r="GNA408" s="524"/>
      <c r="GNB408" s="524"/>
      <c r="GNC408" s="524"/>
      <c r="GND408" s="524"/>
      <c r="GNE408" s="524"/>
      <c r="GNF408" s="524"/>
      <c r="GNG408" s="524" t="s">
        <v>534</v>
      </c>
      <c r="GNH408" s="524"/>
      <c r="GNI408" s="524"/>
      <c r="GNJ408" s="524"/>
      <c r="GNK408" s="524"/>
      <c r="GNL408" s="524"/>
      <c r="GNM408" s="524"/>
      <c r="GNN408" s="524"/>
      <c r="GNO408" s="524"/>
      <c r="GNP408" s="524"/>
      <c r="GNQ408" s="524"/>
      <c r="GNR408" s="524"/>
      <c r="GNS408" s="524"/>
      <c r="GNT408" s="524"/>
      <c r="GNU408" s="524"/>
      <c r="GNV408" s="524"/>
      <c r="GNW408" s="524" t="s">
        <v>534</v>
      </c>
      <c r="GNX408" s="524"/>
      <c r="GNY408" s="524"/>
      <c r="GNZ408" s="524"/>
      <c r="GOA408" s="524"/>
      <c r="GOB408" s="524"/>
      <c r="GOC408" s="524"/>
      <c r="GOD408" s="524"/>
      <c r="GOE408" s="524"/>
      <c r="GOF408" s="524"/>
      <c r="GOG408" s="524"/>
      <c r="GOH408" s="524"/>
      <c r="GOI408" s="524"/>
      <c r="GOJ408" s="524"/>
      <c r="GOK408" s="524"/>
      <c r="GOL408" s="524"/>
      <c r="GOM408" s="524" t="s">
        <v>534</v>
      </c>
      <c r="GON408" s="524"/>
      <c r="GOO408" s="524"/>
      <c r="GOP408" s="524"/>
      <c r="GOQ408" s="524"/>
      <c r="GOR408" s="524"/>
      <c r="GOS408" s="524"/>
      <c r="GOT408" s="524"/>
      <c r="GOU408" s="524"/>
      <c r="GOV408" s="524"/>
      <c r="GOW408" s="524"/>
      <c r="GOX408" s="524"/>
      <c r="GOY408" s="524"/>
      <c r="GOZ408" s="524"/>
      <c r="GPA408" s="524"/>
      <c r="GPB408" s="524"/>
      <c r="GPC408" s="524" t="s">
        <v>534</v>
      </c>
      <c r="GPD408" s="524"/>
      <c r="GPE408" s="524"/>
      <c r="GPF408" s="524"/>
      <c r="GPG408" s="524"/>
      <c r="GPH408" s="524"/>
      <c r="GPI408" s="524"/>
      <c r="GPJ408" s="524"/>
      <c r="GPK408" s="524"/>
      <c r="GPL408" s="524"/>
      <c r="GPM408" s="524"/>
      <c r="GPN408" s="524"/>
      <c r="GPO408" s="524"/>
      <c r="GPP408" s="524"/>
      <c r="GPQ408" s="524"/>
      <c r="GPR408" s="524"/>
      <c r="GPS408" s="524" t="s">
        <v>534</v>
      </c>
      <c r="GPT408" s="524"/>
      <c r="GPU408" s="524"/>
      <c r="GPV408" s="524"/>
      <c r="GPW408" s="524"/>
      <c r="GPX408" s="524"/>
      <c r="GPY408" s="524"/>
      <c r="GPZ408" s="524"/>
      <c r="GQA408" s="524"/>
      <c r="GQB408" s="524"/>
      <c r="GQC408" s="524"/>
      <c r="GQD408" s="524"/>
      <c r="GQE408" s="524"/>
      <c r="GQF408" s="524"/>
      <c r="GQG408" s="524"/>
      <c r="GQH408" s="524"/>
      <c r="GQI408" s="524" t="s">
        <v>534</v>
      </c>
      <c r="GQJ408" s="524"/>
      <c r="GQK408" s="524"/>
      <c r="GQL408" s="524"/>
      <c r="GQM408" s="524"/>
      <c r="GQN408" s="524"/>
      <c r="GQO408" s="524"/>
      <c r="GQP408" s="524"/>
      <c r="GQQ408" s="524"/>
      <c r="GQR408" s="524"/>
      <c r="GQS408" s="524"/>
      <c r="GQT408" s="524"/>
      <c r="GQU408" s="524"/>
      <c r="GQV408" s="524"/>
      <c r="GQW408" s="524"/>
      <c r="GQX408" s="524"/>
      <c r="GQY408" s="524" t="s">
        <v>534</v>
      </c>
      <c r="GQZ408" s="524"/>
      <c r="GRA408" s="524"/>
      <c r="GRB408" s="524"/>
      <c r="GRC408" s="524"/>
      <c r="GRD408" s="524"/>
      <c r="GRE408" s="524"/>
      <c r="GRF408" s="524"/>
      <c r="GRG408" s="524"/>
      <c r="GRH408" s="524"/>
      <c r="GRI408" s="524"/>
      <c r="GRJ408" s="524"/>
      <c r="GRK408" s="524"/>
      <c r="GRL408" s="524"/>
      <c r="GRM408" s="524"/>
      <c r="GRN408" s="524"/>
      <c r="GRO408" s="524" t="s">
        <v>534</v>
      </c>
      <c r="GRP408" s="524"/>
      <c r="GRQ408" s="524"/>
      <c r="GRR408" s="524"/>
      <c r="GRS408" s="524"/>
      <c r="GRT408" s="524"/>
      <c r="GRU408" s="524"/>
      <c r="GRV408" s="524"/>
      <c r="GRW408" s="524"/>
      <c r="GRX408" s="524"/>
      <c r="GRY408" s="524"/>
      <c r="GRZ408" s="524"/>
      <c r="GSA408" s="524"/>
      <c r="GSB408" s="524"/>
      <c r="GSC408" s="524"/>
      <c r="GSD408" s="524"/>
      <c r="GSE408" s="524" t="s">
        <v>534</v>
      </c>
      <c r="GSF408" s="524"/>
      <c r="GSG408" s="524"/>
      <c r="GSH408" s="524"/>
      <c r="GSI408" s="524"/>
      <c r="GSJ408" s="524"/>
      <c r="GSK408" s="524"/>
      <c r="GSL408" s="524"/>
      <c r="GSM408" s="524"/>
      <c r="GSN408" s="524"/>
      <c r="GSO408" s="524"/>
      <c r="GSP408" s="524"/>
      <c r="GSQ408" s="524"/>
      <c r="GSR408" s="524"/>
      <c r="GSS408" s="524"/>
      <c r="GST408" s="524"/>
      <c r="GSU408" s="524" t="s">
        <v>534</v>
      </c>
      <c r="GSV408" s="524"/>
      <c r="GSW408" s="524"/>
      <c r="GSX408" s="524"/>
      <c r="GSY408" s="524"/>
      <c r="GSZ408" s="524"/>
      <c r="GTA408" s="524"/>
      <c r="GTB408" s="524"/>
      <c r="GTC408" s="524"/>
      <c r="GTD408" s="524"/>
      <c r="GTE408" s="524"/>
      <c r="GTF408" s="524"/>
      <c r="GTG408" s="524"/>
      <c r="GTH408" s="524"/>
      <c r="GTI408" s="524"/>
      <c r="GTJ408" s="524"/>
      <c r="GTK408" s="524" t="s">
        <v>534</v>
      </c>
      <c r="GTL408" s="524"/>
      <c r="GTM408" s="524"/>
      <c r="GTN408" s="524"/>
      <c r="GTO408" s="524"/>
      <c r="GTP408" s="524"/>
      <c r="GTQ408" s="524"/>
      <c r="GTR408" s="524"/>
      <c r="GTS408" s="524"/>
      <c r="GTT408" s="524"/>
      <c r="GTU408" s="524"/>
      <c r="GTV408" s="524"/>
      <c r="GTW408" s="524"/>
      <c r="GTX408" s="524"/>
      <c r="GTY408" s="524"/>
      <c r="GTZ408" s="524"/>
      <c r="GUA408" s="524" t="s">
        <v>534</v>
      </c>
      <c r="GUB408" s="524"/>
      <c r="GUC408" s="524"/>
      <c r="GUD408" s="524"/>
      <c r="GUE408" s="524"/>
      <c r="GUF408" s="524"/>
      <c r="GUG408" s="524"/>
      <c r="GUH408" s="524"/>
      <c r="GUI408" s="524"/>
      <c r="GUJ408" s="524"/>
      <c r="GUK408" s="524"/>
      <c r="GUL408" s="524"/>
      <c r="GUM408" s="524"/>
      <c r="GUN408" s="524"/>
      <c r="GUO408" s="524"/>
      <c r="GUP408" s="524"/>
      <c r="GUQ408" s="524" t="s">
        <v>534</v>
      </c>
      <c r="GUR408" s="524"/>
      <c r="GUS408" s="524"/>
      <c r="GUT408" s="524"/>
      <c r="GUU408" s="524"/>
      <c r="GUV408" s="524"/>
      <c r="GUW408" s="524"/>
      <c r="GUX408" s="524"/>
      <c r="GUY408" s="524"/>
      <c r="GUZ408" s="524"/>
      <c r="GVA408" s="524"/>
      <c r="GVB408" s="524"/>
      <c r="GVC408" s="524"/>
      <c r="GVD408" s="524"/>
      <c r="GVE408" s="524"/>
      <c r="GVF408" s="524"/>
      <c r="GVG408" s="524" t="s">
        <v>534</v>
      </c>
      <c r="GVH408" s="524"/>
      <c r="GVI408" s="524"/>
      <c r="GVJ408" s="524"/>
      <c r="GVK408" s="524"/>
      <c r="GVL408" s="524"/>
      <c r="GVM408" s="524"/>
      <c r="GVN408" s="524"/>
      <c r="GVO408" s="524"/>
      <c r="GVP408" s="524"/>
      <c r="GVQ408" s="524"/>
      <c r="GVR408" s="524"/>
      <c r="GVS408" s="524"/>
      <c r="GVT408" s="524"/>
      <c r="GVU408" s="524"/>
      <c r="GVV408" s="524"/>
      <c r="GVW408" s="524" t="s">
        <v>534</v>
      </c>
      <c r="GVX408" s="524"/>
      <c r="GVY408" s="524"/>
      <c r="GVZ408" s="524"/>
      <c r="GWA408" s="524"/>
      <c r="GWB408" s="524"/>
      <c r="GWC408" s="524"/>
      <c r="GWD408" s="524"/>
      <c r="GWE408" s="524"/>
      <c r="GWF408" s="524"/>
      <c r="GWG408" s="524"/>
      <c r="GWH408" s="524"/>
      <c r="GWI408" s="524"/>
      <c r="GWJ408" s="524"/>
      <c r="GWK408" s="524"/>
      <c r="GWL408" s="524"/>
      <c r="GWM408" s="524" t="s">
        <v>534</v>
      </c>
      <c r="GWN408" s="524"/>
      <c r="GWO408" s="524"/>
      <c r="GWP408" s="524"/>
      <c r="GWQ408" s="524"/>
      <c r="GWR408" s="524"/>
      <c r="GWS408" s="524"/>
      <c r="GWT408" s="524"/>
      <c r="GWU408" s="524"/>
      <c r="GWV408" s="524"/>
      <c r="GWW408" s="524"/>
      <c r="GWX408" s="524"/>
      <c r="GWY408" s="524"/>
      <c r="GWZ408" s="524"/>
      <c r="GXA408" s="524"/>
      <c r="GXB408" s="524"/>
      <c r="GXC408" s="524" t="s">
        <v>534</v>
      </c>
      <c r="GXD408" s="524"/>
      <c r="GXE408" s="524"/>
      <c r="GXF408" s="524"/>
      <c r="GXG408" s="524"/>
      <c r="GXH408" s="524"/>
      <c r="GXI408" s="524"/>
      <c r="GXJ408" s="524"/>
      <c r="GXK408" s="524"/>
      <c r="GXL408" s="524"/>
      <c r="GXM408" s="524"/>
      <c r="GXN408" s="524"/>
      <c r="GXO408" s="524"/>
      <c r="GXP408" s="524"/>
      <c r="GXQ408" s="524"/>
      <c r="GXR408" s="524"/>
      <c r="GXS408" s="524" t="s">
        <v>534</v>
      </c>
      <c r="GXT408" s="524"/>
      <c r="GXU408" s="524"/>
      <c r="GXV408" s="524"/>
      <c r="GXW408" s="524"/>
      <c r="GXX408" s="524"/>
      <c r="GXY408" s="524"/>
      <c r="GXZ408" s="524"/>
      <c r="GYA408" s="524"/>
      <c r="GYB408" s="524"/>
      <c r="GYC408" s="524"/>
      <c r="GYD408" s="524"/>
      <c r="GYE408" s="524"/>
      <c r="GYF408" s="524"/>
      <c r="GYG408" s="524"/>
      <c r="GYH408" s="524"/>
      <c r="GYI408" s="524" t="s">
        <v>534</v>
      </c>
      <c r="GYJ408" s="524"/>
      <c r="GYK408" s="524"/>
      <c r="GYL408" s="524"/>
      <c r="GYM408" s="524"/>
      <c r="GYN408" s="524"/>
      <c r="GYO408" s="524"/>
      <c r="GYP408" s="524"/>
      <c r="GYQ408" s="524"/>
      <c r="GYR408" s="524"/>
      <c r="GYS408" s="524"/>
      <c r="GYT408" s="524"/>
      <c r="GYU408" s="524"/>
      <c r="GYV408" s="524"/>
      <c r="GYW408" s="524"/>
      <c r="GYX408" s="524"/>
      <c r="GYY408" s="524" t="s">
        <v>534</v>
      </c>
      <c r="GYZ408" s="524"/>
      <c r="GZA408" s="524"/>
      <c r="GZB408" s="524"/>
      <c r="GZC408" s="524"/>
      <c r="GZD408" s="524"/>
      <c r="GZE408" s="524"/>
      <c r="GZF408" s="524"/>
      <c r="GZG408" s="524"/>
      <c r="GZH408" s="524"/>
      <c r="GZI408" s="524"/>
      <c r="GZJ408" s="524"/>
      <c r="GZK408" s="524"/>
      <c r="GZL408" s="524"/>
      <c r="GZM408" s="524"/>
      <c r="GZN408" s="524"/>
      <c r="GZO408" s="524" t="s">
        <v>534</v>
      </c>
      <c r="GZP408" s="524"/>
      <c r="GZQ408" s="524"/>
      <c r="GZR408" s="524"/>
      <c r="GZS408" s="524"/>
      <c r="GZT408" s="524"/>
      <c r="GZU408" s="524"/>
      <c r="GZV408" s="524"/>
      <c r="GZW408" s="524"/>
      <c r="GZX408" s="524"/>
      <c r="GZY408" s="524"/>
      <c r="GZZ408" s="524"/>
      <c r="HAA408" s="524"/>
      <c r="HAB408" s="524"/>
      <c r="HAC408" s="524"/>
      <c r="HAD408" s="524"/>
      <c r="HAE408" s="524" t="s">
        <v>534</v>
      </c>
      <c r="HAF408" s="524"/>
      <c r="HAG408" s="524"/>
      <c r="HAH408" s="524"/>
      <c r="HAI408" s="524"/>
      <c r="HAJ408" s="524"/>
      <c r="HAK408" s="524"/>
      <c r="HAL408" s="524"/>
      <c r="HAM408" s="524"/>
      <c r="HAN408" s="524"/>
      <c r="HAO408" s="524"/>
      <c r="HAP408" s="524"/>
      <c r="HAQ408" s="524"/>
      <c r="HAR408" s="524"/>
      <c r="HAS408" s="524"/>
      <c r="HAT408" s="524"/>
      <c r="HAU408" s="524" t="s">
        <v>534</v>
      </c>
      <c r="HAV408" s="524"/>
      <c r="HAW408" s="524"/>
      <c r="HAX408" s="524"/>
      <c r="HAY408" s="524"/>
      <c r="HAZ408" s="524"/>
      <c r="HBA408" s="524"/>
      <c r="HBB408" s="524"/>
      <c r="HBC408" s="524"/>
      <c r="HBD408" s="524"/>
      <c r="HBE408" s="524"/>
      <c r="HBF408" s="524"/>
      <c r="HBG408" s="524"/>
      <c r="HBH408" s="524"/>
      <c r="HBI408" s="524"/>
      <c r="HBJ408" s="524"/>
      <c r="HBK408" s="524" t="s">
        <v>534</v>
      </c>
      <c r="HBL408" s="524"/>
      <c r="HBM408" s="524"/>
      <c r="HBN408" s="524"/>
      <c r="HBO408" s="524"/>
      <c r="HBP408" s="524"/>
      <c r="HBQ408" s="524"/>
      <c r="HBR408" s="524"/>
      <c r="HBS408" s="524"/>
      <c r="HBT408" s="524"/>
      <c r="HBU408" s="524"/>
      <c r="HBV408" s="524"/>
      <c r="HBW408" s="524"/>
      <c r="HBX408" s="524"/>
      <c r="HBY408" s="524"/>
      <c r="HBZ408" s="524"/>
      <c r="HCA408" s="524" t="s">
        <v>534</v>
      </c>
      <c r="HCB408" s="524"/>
      <c r="HCC408" s="524"/>
      <c r="HCD408" s="524"/>
      <c r="HCE408" s="524"/>
      <c r="HCF408" s="524"/>
      <c r="HCG408" s="524"/>
      <c r="HCH408" s="524"/>
      <c r="HCI408" s="524"/>
      <c r="HCJ408" s="524"/>
      <c r="HCK408" s="524"/>
      <c r="HCL408" s="524"/>
      <c r="HCM408" s="524"/>
      <c r="HCN408" s="524"/>
      <c r="HCO408" s="524"/>
      <c r="HCP408" s="524"/>
      <c r="HCQ408" s="524" t="s">
        <v>534</v>
      </c>
      <c r="HCR408" s="524"/>
      <c r="HCS408" s="524"/>
      <c r="HCT408" s="524"/>
      <c r="HCU408" s="524"/>
      <c r="HCV408" s="524"/>
      <c r="HCW408" s="524"/>
      <c r="HCX408" s="524"/>
      <c r="HCY408" s="524"/>
      <c r="HCZ408" s="524"/>
      <c r="HDA408" s="524"/>
      <c r="HDB408" s="524"/>
      <c r="HDC408" s="524"/>
      <c r="HDD408" s="524"/>
      <c r="HDE408" s="524"/>
      <c r="HDF408" s="524"/>
      <c r="HDG408" s="524" t="s">
        <v>534</v>
      </c>
      <c r="HDH408" s="524"/>
      <c r="HDI408" s="524"/>
      <c r="HDJ408" s="524"/>
      <c r="HDK408" s="524"/>
      <c r="HDL408" s="524"/>
      <c r="HDM408" s="524"/>
      <c r="HDN408" s="524"/>
      <c r="HDO408" s="524"/>
      <c r="HDP408" s="524"/>
      <c r="HDQ408" s="524"/>
      <c r="HDR408" s="524"/>
      <c r="HDS408" s="524"/>
      <c r="HDT408" s="524"/>
      <c r="HDU408" s="524"/>
      <c r="HDV408" s="524"/>
      <c r="HDW408" s="524" t="s">
        <v>534</v>
      </c>
      <c r="HDX408" s="524"/>
      <c r="HDY408" s="524"/>
      <c r="HDZ408" s="524"/>
      <c r="HEA408" s="524"/>
      <c r="HEB408" s="524"/>
      <c r="HEC408" s="524"/>
      <c r="HED408" s="524"/>
      <c r="HEE408" s="524"/>
      <c r="HEF408" s="524"/>
      <c r="HEG408" s="524"/>
      <c r="HEH408" s="524"/>
      <c r="HEI408" s="524"/>
      <c r="HEJ408" s="524"/>
      <c r="HEK408" s="524"/>
      <c r="HEL408" s="524"/>
      <c r="HEM408" s="524" t="s">
        <v>534</v>
      </c>
      <c r="HEN408" s="524"/>
      <c r="HEO408" s="524"/>
      <c r="HEP408" s="524"/>
      <c r="HEQ408" s="524"/>
      <c r="HER408" s="524"/>
      <c r="HES408" s="524"/>
      <c r="HET408" s="524"/>
      <c r="HEU408" s="524"/>
      <c r="HEV408" s="524"/>
      <c r="HEW408" s="524"/>
      <c r="HEX408" s="524"/>
      <c r="HEY408" s="524"/>
      <c r="HEZ408" s="524"/>
      <c r="HFA408" s="524"/>
      <c r="HFB408" s="524"/>
      <c r="HFC408" s="524" t="s">
        <v>534</v>
      </c>
      <c r="HFD408" s="524"/>
      <c r="HFE408" s="524"/>
      <c r="HFF408" s="524"/>
      <c r="HFG408" s="524"/>
      <c r="HFH408" s="524"/>
      <c r="HFI408" s="524"/>
      <c r="HFJ408" s="524"/>
      <c r="HFK408" s="524"/>
      <c r="HFL408" s="524"/>
      <c r="HFM408" s="524"/>
      <c r="HFN408" s="524"/>
      <c r="HFO408" s="524"/>
      <c r="HFP408" s="524"/>
      <c r="HFQ408" s="524"/>
      <c r="HFR408" s="524"/>
      <c r="HFS408" s="524" t="s">
        <v>534</v>
      </c>
      <c r="HFT408" s="524"/>
      <c r="HFU408" s="524"/>
      <c r="HFV408" s="524"/>
      <c r="HFW408" s="524"/>
      <c r="HFX408" s="524"/>
      <c r="HFY408" s="524"/>
      <c r="HFZ408" s="524"/>
      <c r="HGA408" s="524"/>
      <c r="HGB408" s="524"/>
      <c r="HGC408" s="524"/>
      <c r="HGD408" s="524"/>
      <c r="HGE408" s="524"/>
      <c r="HGF408" s="524"/>
      <c r="HGG408" s="524"/>
      <c r="HGH408" s="524"/>
      <c r="HGI408" s="524" t="s">
        <v>534</v>
      </c>
      <c r="HGJ408" s="524"/>
      <c r="HGK408" s="524"/>
      <c r="HGL408" s="524"/>
      <c r="HGM408" s="524"/>
      <c r="HGN408" s="524"/>
      <c r="HGO408" s="524"/>
      <c r="HGP408" s="524"/>
      <c r="HGQ408" s="524"/>
      <c r="HGR408" s="524"/>
      <c r="HGS408" s="524"/>
      <c r="HGT408" s="524"/>
      <c r="HGU408" s="524"/>
      <c r="HGV408" s="524"/>
      <c r="HGW408" s="524"/>
      <c r="HGX408" s="524"/>
      <c r="HGY408" s="524" t="s">
        <v>534</v>
      </c>
      <c r="HGZ408" s="524"/>
      <c r="HHA408" s="524"/>
      <c r="HHB408" s="524"/>
      <c r="HHC408" s="524"/>
      <c r="HHD408" s="524"/>
      <c r="HHE408" s="524"/>
      <c r="HHF408" s="524"/>
      <c r="HHG408" s="524"/>
      <c r="HHH408" s="524"/>
      <c r="HHI408" s="524"/>
      <c r="HHJ408" s="524"/>
      <c r="HHK408" s="524"/>
      <c r="HHL408" s="524"/>
      <c r="HHM408" s="524"/>
      <c r="HHN408" s="524"/>
      <c r="HHO408" s="524" t="s">
        <v>534</v>
      </c>
      <c r="HHP408" s="524"/>
      <c r="HHQ408" s="524"/>
      <c r="HHR408" s="524"/>
      <c r="HHS408" s="524"/>
      <c r="HHT408" s="524"/>
      <c r="HHU408" s="524"/>
      <c r="HHV408" s="524"/>
      <c r="HHW408" s="524"/>
      <c r="HHX408" s="524"/>
      <c r="HHY408" s="524"/>
      <c r="HHZ408" s="524"/>
      <c r="HIA408" s="524"/>
      <c r="HIB408" s="524"/>
      <c r="HIC408" s="524"/>
      <c r="HID408" s="524"/>
      <c r="HIE408" s="524" t="s">
        <v>534</v>
      </c>
      <c r="HIF408" s="524"/>
      <c r="HIG408" s="524"/>
      <c r="HIH408" s="524"/>
      <c r="HII408" s="524"/>
      <c r="HIJ408" s="524"/>
      <c r="HIK408" s="524"/>
      <c r="HIL408" s="524"/>
      <c r="HIM408" s="524"/>
      <c r="HIN408" s="524"/>
      <c r="HIO408" s="524"/>
      <c r="HIP408" s="524"/>
      <c r="HIQ408" s="524"/>
      <c r="HIR408" s="524"/>
      <c r="HIS408" s="524"/>
      <c r="HIT408" s="524"/>
      <c r="HIU408" s="524" t="s">
        <v>534</v>
      </c>
      <c r="HIV408" s="524"/>
      <c r="HIW408" s="524"/>
      <c r="HIX408" s="524"/>
      <c r="HIY408" s="524"/>
      <c r="HIZ408" s="524"/>
      <c r="HJA408" s="524"/>
      <c r="HJB408" s="524"/>
      <c r="HJC408" s="524"/>
      <c r="HJD408" s="524"/>
      <c r="HJE408" s="524"/>
      <c r="HJF408" s="524"/>
      <c r="HJG408" s="524"/>
      <c r="HJH408" s="524"/>
      <c r="HJI408" s="524"/>
      <c r="HJJ408" s="524"/>
      <c r="HJK408" s="524" t="s">
        <v>534</v>
      </c>
      <c r="HJL408" s="524"/>
      <c r="HJM408" s="524"/>
      <c r="HJN408" s="524"/>
      <c r="HJO408" s="524"/>
      <c r="HJP408" s="524"/>
      <c r="HJQ408" s="524"/>
      <c r="HJR408" s="524"/>
      <c r="HJS408" s="524"/>
      <c r="HJT408" s="524"/>
      <c r="HJU408" s="524"/>
      <c r="HJV408" s="524"/>
      <c r="HJW408" s="524"/>
      <c r="HJX408" s="524"/>
      <c r="HJY408" s="524"/>
      <c r="HJZ408" s="524"/>
      <c r="HKA408" s="524" t="s">
        <v>534</v>
      </c>
      <c r="HKB408" s="524"/>
      <c r="HKC408" s="524"/>
      <c r="HKD408" s="524"/>
      <c r="HKE408" s="524"/>
      <c r="HKF408" s="524"/>
      <c r="HKG408" s="524"/>
      <c r="HKH408" s="524"/>
      <c r="HKI408" s="524"/>
      <c r="HKJ408" s="524"/>
      <c r="HKK408" s="524"/>
      <c r="HKL408" s="524"/>
      <c r="HKM408" s="524"/>
      <c r="HKN408" s="524"/>
      <c r="HKO408" s="524"/>
      <c r="HKP408" s="524"/>
      <c r="HKQ408" s="524" t="s">
        <v>534</v>
      </c>
      <c r="HKR408" s="524"/>
      <c r="HKS408" s="524"/>
      <c r="HKT408" s="524"/>
      <c r="HKU408" s="524"/>
      <c r="HKV408" s="524"/>
      <c r="HKW408" s="524"/>
      <c r="HKX408" s="524"/>
      <c r="HKY408" s="524"/>
      <c r="HKZ408" s="524"/>
      <c r="HLA408" s="524"/>
      <c r="HLB408" s="524"/>
      <c r="HLC408" s="524"/>
      <c r="HLD408" s="524"/>
      <c r="HLE408" s="524"/>
      <c r="HLF408" s="524"/>
      <c r="HLG408" s="524" t="s">
        <v>534</v>
      </c>
      <c r="HLH408" s="524"/>
      <c r="HLI408" s="524"/>
      <c r="HLJ408" s="524"/>
      <c r="HLK408" s="524"/>
      <c r="HLL408" s="524"/>
      <c r="HLM408" s="524"/>
      <c r="HLN408" s="524"/>
      <c r="HLO408" s="524"/>
      <c r="HLP408" s="524"/>
      <c r="HLQ408" s="524"/>
      <c r="HLR408" s="524"/>
      <c r="HLS408" s="524"/>
      <c r="HLT408" s="524"/>
      <c r="HLU408" s="524"/>
      <c r="HLV408" s="524"/>
      <c r="HLW408" s="524" t="s">
        <v>534</v>
      </c>
      <c r="HLX408" s="524"/>
      <c r="HLY408" s="524"/>
      <c r="HLZ408" s="524"/>
      <c r="HMA408" s="524"/>
      <c r="HMB408" s="524"/>
      <c r="HMC408" s="524"/>
      <c r="HMD408" s="524"/>
      <c r="HME408" s="524"/>
      <c r="HMF408" s="524"/>
      <c r="HMG408" s="524"/>
      <c r="HMH408" s="524"/>
      <c r="HMI408" s="524"/>
      <c r="HMJ408" s="524"/>
      <c r="HMK408" s="524"/>
      <c r="HML408" s="524"/>
      <c r="HMM408" s="524" t="s">
        <v>534</v>
      </c>
      <c r="HMN408" s="524"/>
      <c r="HMO408" s="524"/>
      <c r="HMP408" s="524"/>
      <c r="HMQ408" s="524"/>
      <c r="HMR408" s="524"/>
      <c r="HMS408" s="524"/>
      <c r="HMT408" s="524"/>
      <c r="HMU408" s="524"/>
      <c r="HMV408" s="524"/>
      <c r="HMW408" s="524"/>
      <c r="HMX408" s="524"/>
      <c r="HMY408" s="524"/>
      <c r="HMZ408" s="524"/>
      <c r="HNA408" s="524"/>
      <c r="HNB408" s="524"/>
      <c r="HNC408" s="524" t="s">
        <v>534</v>
      </c>
      <c r="HND408" s="524"/>
      <c r="HNE408" s="524"/>
      <c r="HNF408" s="524"/>
      <c r="HNG408" s="524"/>
      <c r="HNH408" s="524"/>
      <c r="HNI408" s="524"/>
      <c r="HNJ408" s="524"/>
      <c r="HNK408" s="524"/>
      <c r="HNL408" s="524"/>
      <c r="HNM408" s="524"/>
      <c r="HNN408" s="524"/>
      <c r="HNO408" s="524"/>
      <c r="HNP408" s="524"/>
      <c r="HNQ408" s="524"/>
      <c r="HNR408" s="524"/>
      <c r="HNS408" s="524" t="s">
        <v>534</v>
      </c>
      <c r="HNT408" s="524"/>
      <c r="HNU408" s="524"/>
      <c r="HNV408" s="524"/>
      <c r="HNW408" s="524"/>
      <c r="HNX408" s="524"/>
      <c r="HNY408" s="524"/>
      <c r="HNZ408" s="524"/>
      <c r="HOA408" s="524"/>
      <c r="HOB408" s="524"/>
      <c r="HOC408" s="524"/>
      <c r="HOD408" s="524"/>
      <c r="HOE408" s="524"/>
      <c r="HOF408" s="524"/>
      <c r="HOG408" s="524"/>
      <c r="HOH408" s="524"/>
      <c r="HOI408" s="524" t="s">
        <v>534</v>
      </c>
      <c r="HOJ408" s="524"/>
      <c r="HOK408" s="524"/>
      <c r="HOL408" s="524"/>
      <c r="HOM408" s="524"/>
      <c r="HON408" s="524"/>
      <c r="HOO408" s="524"/>
      <c r="HOP408" s="524"/>
      <c r="HOQ408" s="524"/>
      <c r="HOR408" s="524"/>
      <c r="HOS408" s="524"/>
      <c r="HOT408" s="524"/>
      <c r="HOU408" s="524"/>
      <c r="HOV408" s="524"/>
      <c r="HOW408" s="524"/>
      <c r="HOX408" s="524"/>
      <c r="HOY408" s="524" t="s">
        <v>534</v>
      </c>
      <c r="HOZ408" s="524"/>
      <c r="HPA408" s="524"/>
      <c r="HPB408" s="524"/>
      <c r="HPC408" s="524"/>
      <c r="HPD408" s="524"/>
      <c r="HPE408" s="524"/>
      <c r="HPF408" s="524"/>
      <c r="HPG408" s="524"/>
      <c r="HPH408" s="524"/>
      <c r="HPI408" s="524"/>
      <c r="HPJ408" s="524"/>
      <c r="HPK408" s="524"/>
      <c r="HPL408" s="524"/>
      <c r="HPM408" s="524"/>
      <c r="HPN408" s="524"/>
      <c r="HPO408" s="524" t="s">
        <v>534</v>
      </c>
      <c r="HPP408" s="524"/>
      <c r="HPQ408" s="524"/>
      <c r="HPR408" s="524"/>
      <c r="HPS408" s="524"/>
      <c r="HPT408" s="524"/>
      <c r="HPU408" s="524"/>
      <c r="HPV408" s="524"/>
      <c r="HPW408" s="524"/>
      <c r="HPX408" s="524"/>
      <c r="HPY408" s="524"/>
      <c r="HPZ408" s="524"/>
      <c r="HQA408" s="524"/>
      <c r="HQB408" s="524"/>
      <c r="HQC408" s="524"/>
      <c r="HQD408" s="524"/>
      <c r="HQE408" s="524" t="s">
        <v>534</v>
      </c>
      <c r="HQF408" s="524"/>
      <c r="HQG408" s="524"/>
      <c r="HQH408" s="524"/>
      <c r="HQI408" s="524"/>
      <c r="HQJ408" s="524"/>
      <c r="HQK408" s="524"/>
      <c r="HQL408" s="524"/>
      <c r="HQM408" s="524"/>
      <c r="HQN408" s="524"/>
      <c r="HQO408" s="524"/>
      <c r="HQP408" s="524"/>
      <c r="HQQ408" s="524"/>
      <c r="HQR408" s="524"/>
      <c r="HQS408" s="524"/>
      <c r="HQT408" s="524"/>
      <c r="HQU408" s="524" t="s">
        <v>534</v>
      </c>
      <c r="HQV408" s="524"/>
      <c r="HQW408" s="524"/>
      <c r="HQX408" s="524"/>
      <c r="HQY408" s="524"/>
      <c r="HQZ408" s="524"/>
      <c r="HRA408" s="524"/>
      <c r="HRB408" s="524"/>
      <c r="HRC408" s="524"/>
      <c r="HRD408" s="524"/>
      <c r="HRE408" s="524"/>
      <c r="HRF408" s="524"/>
      <c r="HRG408" s="524"/>
      <c r="HRH408" s="524"/>
      <c r="HRI408" s="524"/>
      <c r="HRJ408" s="524"/>
      <c r="HRK408" s="524" t="s">
        <v>534</v>
      </c>
      <c r="HRL408" s="524"/>
      <c r="HRM408" s="524"/>
      <c r="HRN408" s="524"/>
      <c r="HRO408" s="524"/>
      <c r="HRP408" s="524"/>
      <c r="HRQ408" s="524"/>
      <c r="HRR408" s="524"/>
      <c r="HRS408" s="524"/>
      <c r="HRT408" s="524"/>
      <c r="HRU408" s="524"/>
      <c r="HRV408" s="524"/>
      <c r="HRW408" s="524"/>
      <c r="HRX408" s="524"/>
      <c r="HRY408" s="524"/>
      <c r="HRZ408" s="524"/>
      <c r="HSA408" s="524" t="s">
        <v>534</v>
      </c>
      <c r="HSB408" s="524"/>
      <c r="HSC408" s="524"/>
      <c r="HSD408" s="524"/>
      <c r="HSE408" s="524"/>
      <c r="HSF408" s="524"/>
      <c r="HSG408" s="524"/>
      <c r="HSH408" s="524"/>
      <c r="HSI408" s="524"/>
      <c r="HSJ408" s="524"/>
      <c r="HSK408" s="524"/>
      <c r="HSL408" s="524"/>
      <c r="HSM408" s="524"/>
      <c r="HSN408" s="524"/>
      <c r="HSO408" s="524"/>
      <c r="HSP408" s="524"/>
      <c r="HSQ408" s="524" t="s">
        <v>534</v>
      </c>
      <c r="HSR408" s="524"/>
      <c r="HSS408" s="524"/>
      <c r="HST408" s="524"/>
      <c r="HSU408" s="524"/>
      <c r="HSV408" s="524"/>
      <c r="HSW408" s="524"/>
      <c r="HSX408" s="524"/>
      <c r="HSY408" s="524"/>
      <c r="HSZ408" s="524"/>
      <c r="HTA408" s="524"/>
      <c r="HTB408" s="524"/>
      <c r="HTC408" s="524"/>
      <c r="HTD408" s="524"/>
      <c r="HTE408" s="524"/>
      <c r="HTF408" s="524"/>
      <c r="HTG408" s="524" t="s">
        <v>534</v>
      </c>
      <c r="HTH408" s="524"/>
      <c r="HTI408" s="524"/>
      <c r="HTJ408" s="524"/>
      <c r="HTK408" s="524"/>
      <c r="HTL408" s="524"/>
      <c r="HTM408" s="524"/>
      <c r="HTN408" s="524"/>
      <c r="HTO408" s="524"/>
      <c r="HTP408" s="524"/>
      <c r="HTQ408" s="524"/>
      <c r="HTR408" s="524"/>
      <c r="HTS408" s="524"/>
      <c r="HTT408" s="524"/>
      <c r="HTU408" s="524"/>
      <c r="HTV408" s="524"/>
      <c r="HTW408" s="524" t="s">
        <v>534</v>
      </c>
      <c r="HTX408" s="524"/>
      <c r="HTY408" s="524"/>
      <c r="HTZ408" s="524"/>
      <c r="HUA408" s="524"/>
      <c r="HUB408" s="524"/>
      <c r="HUC408" s="524"/>
      <c r="HUD408" s="524"/>
      <c r="HUE408" s="524"/>
      <c r="HUF408" s="524"/>
      <c r="HUG408" s="524"/>
      <c r="HUH408" s="524"/>
      <c r="HUI408" s="524"/>
      <c r="HUJ408" s="524"/>
      <c r="HUK408" s="524"/>
      <c r="HUL408" s="524"/>
      <c r="HUM408" s="524" t="s">
        <v>534</v>
      </c>
      <c r="HUN408" s="524"/>
      <c r="HUO408" s="524"/>
      <c r="HUP408" s="524"/>
      <c r="HUQ408" s="524"/>
      <c r="HUR408" s="524"/>
      <c r="HUS408" s="524"/>
      <c r="HUT408" s="524"/>
      <c r="HUU408" s="524"/>
      <c r="HUV408" s="524"/>
      <c r="HUW408" s="524"/>
      <c r="HUX408" s="524"/>
      <c r="HUY408" s="524"/>
      <c r="HUZ408" s="524"/>
      <c r="HVA408" s="524"/>
      <c r="HVB408" s="524"/>
      <c r="HVC408" s="524" t="s">
        <v>534</v>
      </c>
      <c r="HVD408" s="524"/>
      <c r="HVE408" s="524"/>
      <c r="HVF408" s="524"/>
      <c r="HVG408" s="524"/>
      <c r="HVH408" s="524"/>
      <c r="HVI408" s="524"/>
      <c r="HVJ408" s="524"/>
      <c r="HVK408" s="524"/>
      <c r="HVL408" s="524"/>
      <c r="HVM408" s="524"/>
      <c r="HVN408" s="524"/>
      <c r="HVO408" s="524"/>
      <c r="HVP408" s="524"/>
      <c r="HVQ408" s="524"/>
      <c r="HVR408" s="524"/>
      <c r="HVS408" s="524" t="s">
        <v>534</v>
      </c>
      <c r="HVT408" s="524"/>
      <c r="HVU408" s="524"/>
      <c r="HVV408" s="524"/>
      <c r="HVW408" s="524"/>
      <c r="HVX408" s="524"/>
      <c r="HVY408" s="524"/>
      <c r="HVZ408" s="524"/>
      <c r="HWA408" s="524"/>
      <c r="HWB408" s="524"/>
      <c r="HWC408" s="524"/>
      <c r="HWD408" s="524"/>
      <c r="HWE408" s="524"/>
      <c r="HWF408" s="524"/>
      <c r="HWG408" s="524"/>
      <c r="HWH408" s="524"/>
      <c r="HWI408" s="524" t="s">
        <v>534</v>
      </c>
      <c r="HWJ408" s="524"/>
      <c r="HWK408" s="524"/>
      <c r="HWL408" s="524"/>
      <c r="HWM408" s="524"/>
      <c r="HWN408" s="524"/>
      <c r="HWO408" s="524"/>
      <c r="HWP408" s="524"/>
      <c r="HWQ408" s="524"/>
      <c r="HWR408" s="524"/>
      <c r="HWS408" s="524"/>
      <c r="HWT408" s="524"/>
      <c r="HWU408" s="524"/>
      <c r="HWV408" s="524"/>
      <c r="HWW408" s="524"/>
      <c r="HWX408" s="524"/>
      <c r="HWY408" s="524" t="s">
        <v>534</v>
      </c>
      <c r="HWZ408" s="524"/>
      <c r="HXA408" s="524"/>
      <c r="HXB408" s="524"/>
      <c r="HXC408" s="524"/>
      <c r="HXD408" s="524"/>
      <c r="HXE408" s="524"/>
      <c r="HXF408" s="524"/>
      <c r="HXG408" s="524"/>
      <c r="HXH408" s="524"/>
      <c r="HXI408" s="524"/>
      <c r="HXJ408" s="524"/>
      <c r="HXK408" s="524"/>
      <c r="HXL408" s="524"/>
      <c r="HXM408" s="524"/>
      <c r="HXN408" s="524"/>
      <c r="HXO408" s="524" t="s">
        <v>534</v>
      </c>
      <c r="HXP408" s="524"/>
      <c r="HXQ408" s="524"/>
      <c r="HXR408" s="524"/>
      <c r="HXS408" s="524"/>
      <c r="HXT408" s="524"/>
      <c r="HXU408" s="524"/>
      <c r="HXV408" s="524"/>
      <c r="HXW408" s="524"/>
      <c r="HXX408" s="524"/>
      <c r="HXY408" s="524"/>
      <c r="HXZ408" s="524"/>
      <c r="HYA408" s="524"/>
      <c r="HYB408" s="524"/>
      <c r="HYC408" s="524"/>
      <c r="HYD408" s="524"/>
      <c r="HYE408" s="524" t="s">
        <v>534</v>
      </c>
      <c r="HYF408" s="524"/>
      <c r="HYG408" s="524"/>
      <c r="HYH408" s="524"/>
      <c r="HYI408" s="524"/>
      <c r="HYJ408" s="524"/>
      <c r="HYK408" s="524"/>
      <c r="HYL408" s="524"/>
      <c r="HYM408" s="524"/>
      <c r="HYN408" s="524"/>
      <c r="HYO408" s="524"/>
      <c r="HYP408" s="524"/>
      <c r="HYQ408" s="524"/>
      <c r="HYR408" s="524"/>
      <c r="HYS408" s="524"/>
      <c r="HYT408" s="524"/>
      <c r="HYU408" s="524" t="s">
        <v>534</v>
      </c>
      <c r="HYV408" s="524"/>
      <c r="HYW408" s="524"/>
      <c r="HYX408" s="524"/>
      <c r="HYY408" s="524"/>
      <c r="HYZ408" s="524"/>
      <c r="HZA408" s="524"/>
      <c r="HZB408" s="524"/>
      <c r="HZC408" s="524"/>
      <c r="HZD408" s="524"/>
      <c r="HZE408" s="524"/>
      <c r="HZF408" s="524"/>
      <c r="HZG408" s="524"/>
      <c r="HZH408" s="524"/>
      <c r="HZI408" s="524"/>
      <c r="HZJ408" s="524"/>
      <c r="HZK408" s="524" t="s">
        <v>534</v>
      </c>
      <c r="HZL408" s="524"/>
      <c r="HZM408" s="524"/>
      <c r="HZN408" s="524"/>
      <c r="HZO408" s="524"/>
      <c r="HZP408" s="524"/>
      <c r="HZQ408" s="524"/>
      <c r="HZR408" s="524"/>
      <c r="HZS408" s="524"/>
      <c r="HZT408" s="524"/>
      <c r="HZU408" s="524"/>
      <c r="HZV408" s="524"/>
      <c r="HZW408" s="524"/>
      <c r="HZX408" s="524"/>
      <c r="HZY408" s="524"/>
      <c r="HZZ408" s="524"/>
      <c r="IAA408" s="524" t="s">
        <v>534</v>
      </c>
      <c r="IAB408" s="524"/>
      <c r="IAC408" s="524"/>
      <c r="IAD408" s="524"/>
      <c r="IAE408" s="524"/>
      <c r="IAF408" s="524"/>
      <c r="IAG408" s="524"/>
      <c r="IAH408" s="524"/>
      <c r="IAI408" s="524"/>
      <c r="IAJ408" s="524"/>
      <c r="IAK408" s="524"/>
      <c r="IAL408" s="524"/>
      <c r="IAM408" s="524"/>
      <c r="IAN408" s="524"/>
      <c r="IAO408" s="524"/>
      <c r="IAP408" s="524"/>
      <c r="IAQ408" s="524" t="s">
        <v>534</v>
      </c>
      <c r="IAR408" s="524"/>
      <c r="IAS408" s="524"/>
      <c r="IAT408" s="524"/>
      <c r="IAU408" s="524"/>
      <c r="IAV408" s="524"/>
      <c r="IAW408" s="524"/>
      <c r="IAX408" s="524"/>
      <c r="IAY408" s="524"/>
      <c r="IAZ408" s="524"/>
      <c r="IBA408" s="524"/>
      <c r="IBB408" s="524"/>
      <c r="IBC408" s="524"/>
      <c r="IBD408" s="524"/>
      <c r="IBE408" s="524"/>
      <c r="IBF408" s="524"/>
      <c r="IBG408" s="524" t="s">
        <v>534</v>
      </c>
      <c r="IBH408" s="524"/>
      <c r="IBI408" s="524"/>
      <c r="IBJ408" s="524"/>
      <c r="IBK408" s="524"/>
      <c r="IBL408" s="524"/>
      <c r="IBM408" s="524"/>
      <c r="IBN408" s="524"/>
      <c r="IBO408" s="524"/>
      <c r="IBP408" s="524"/>
      <c r="IBQ408" s="524"/>
      <c r="IBR408" s="524"/>
      <c r="IBS408" s="524"/>
      <c r="IBT408" s="524"/>
      <c r="IBU408" s="524"/>
      <c r="IBV408" s="524"/>
      <c r="IBW408" s="524" t="s">
        <v>534</v>
      </c>
      <c r="IBX408" s="524"/>
      <c r="IBY408" s="524"/>
      <c r="IBZ408" s="524"/>
      <c r="ICA408" s="524"/>
      <c r="ICB408" s="524"/>
      <c r="ICC408" s="524"/>
      <c r="ICD408" s="524"/>
      <c r="ICE408" s="524"/>
      <c r="ICF408" s="524"/>
      <c r="ICG408" s="524"/>
      <c r="ICH408" s="524"/>
      <c r="ICI408" s="524"/>
      <c r="ICJ408" s="524"/>
      <c r="ICK408" s="524"/>
      <c r="ICL408" s="524"/>
      <c r="ICM408" s="524" t="s">
        <v>534</v>
      </c>
      <c r="ICN408" s="524"/>
      <c r="ICO408" s="524"/>
      <c r="ICP408" s="524"/>
      <c r="ICQ408" s="524"/>
      <c r="ICR408" s="524"/>
      <c r="ICS408" s="524"/>
      <c r="ICT408" s="524"/>
      <c r="ICU408" s="524"/>
      <c r="ICV408" s="524"/>
      <c r="ICW408" s="524"/>
      <c r="ICX408" s="524"/>
      <c r="ICY408" s="524"/>
      <c r="ICZ408" s="524"/>
      <c r="IDA408" s="524"/>
      <c r="IDB408" s="524"/>
      <c r="IDC408" s="524" t="s">
        <v>534</v>
      </c>
      <c r="IDD408" s="524"/>
      <c r="IDE408" s="524"/>
      <c r="IDF408" s="524"/>
      <c r="IDG408" s="524"/>
      <c r="IDH408" s="524"/>
      <c r="IDI408" s="524"/>
      <c r="IDJ408" s="524"/>
      <c r="IDK408" s="524"/>
      <c r="IDL408" s="524"/>
      <c r="IDM408" s="524"/>
      <c r="IDN408" s="524"/>
      <c r="IDO408" s="524"/>
      <c r="IDP408" s="524"/>
      <c r="IDQ408" s="524"/>
      <c r="IDR408" s="524"/>
      <c r="IDS408" s="524" t="s">
        <v>534</v>
      </c>
      <c r="IDT408" s="524"/>
      <c r="IDU408" s="524"/>
      <c r="IDV408" s="524"/>
      <c r="IDW408" s="524"/>
      <c r="IDX408" s="524"/>
      <c r="IDY408" s="524"/>
      <c r="IDZ408" s="524"/>
      <c r="IEA408" s="524"/>
      <c r="IEB408" s="524"/>
      <c r="IEC408" s="524"/>
      <c r="IED408" s="524"/>
      <c r="IEE408" s="524"/>
      <c r="IEF408" s="524"/>
      <c r="IEG408" s="524"/>
      <c r="IEH408" s="524"/>
      <c r="IEI408" s="524" t="s">
        <v>534</v>
      </c>
      <c r="IEJ408" s="524"/>
      <c r="IEK408" s="524"/>
      <c r="IEL408" s="524"/>
      <c r="IEM408" s="524"/>
      <c r="IEN408" s="524"/>
      <c r="IEO408" s="524"/>
      <c r="IEP408" s="524"/>
      <c r="IEQ408" s="524"/>
      <c r="IER408" s="524"/>
      <c r="IES408" s="524"/>
      <c r="IET408" s="524"/>
      <c r="IEU408" s="524"/>
      <c r="IEV408" s="524"/>
      <c r="IEW408" s="524"/>
      <c r="IEX408" s="524"/>
      <c r="IEY408" s="524" t="s">
        <v>534</v>
      </c>
      <c r="IEZ408" s="524"/>
      <c r="IFA408" s="524"/>
      <c r="IFB408" s="524"/>
      <c r="IFC408" s="524"/>
      <c r="IFD408" s="524"/>
      <c r="IFE408" s="524"/>
      <c r="IFF408" s="524"/>
      <c r="IFG408" s="524"/>
      <c r="IFH408" s="524"/>
      <c r="IFI408" s="524"/>
      <c r="IFJ408" s="524"/>
      <c r="IFK408" s="524"/>
      <c r="IFL408" s="524"/>
      <c r="IFM408" s="524"/>
      <c r="IFN408" s="524"/>
      <c r="IFO408" s="524" t="s">
        <v>534</v>
      </c>
      <c r="IFP408" s="524"/>
      <c r="IFQ408" s="524"/>
      <c r="IFR408" s="524"/>
      <c r="IFS408" s="524"/>
      <c r="IFT408" s="524"/>
      <c r="IFU408" s="524"/>
      <c r="IFV408" s="524"/>
      <c r="IFW408" s="524"/>
      <c r="IFX408" s="524"/>
      <c r="IFY408" s="524"/>
      <c r="IFZ408" s="524"/>
      <c r="IGA408" s="524"/>
      <c r="IGB408" s="524"/>
      <c r="IGC408" s="524"/>
      <c r="IGD408" s="524"/>
      <c r="IGE408" s="524" t="s">
        <v>534</v>
      </c>
      <c r="IGF408" s="524"/>
      <c r="IGG408" s="524"/>
      <c r="IGH408" s="524"/>
      <c r="IGI408" s="524"/>
      <c r="IGJ408" s="524"/>
      <c r="IGK408" s="524"/>
      <c r="IGL408" s="524"/>
      <c r="IGM408" s="524"/>
      <c r="IGN408" s="524"/>
      <c r="IGO408" s="524"/>
      <c r="IGP408" s="524"/>
      <c r="IGQ408" s="524"/>
      <c r="IGR408" s="524"/>
      <c r="IGS408" s="524"/>
      <c r="IGT408" s="524"/>
      <c r="IGU408" s="524" t="s">
        <v>534</v>
      </c>
      <c r="IGV408" s="524"/>
      <c r="IGW408" s="524"/>
      <c r="IGX408" s="524"/>
      <c r="IGY408" s="524"/>
      <c r="IGZ408" s="524"/>
      <c r="IHA408" s="524"/>
      <c r="IHB408" s="524"/>
      <c r="IHC408" s="524"/>
      <c r="IHD408" s="524"/>
      <c r="IHE408" s="524"/>
      <c r="IHF408" s="524"/>
      <c r="IHG408" s="524"/>
      <c r="IHH408" s="524"/>
      <c r="IHI408" s="524"/>
      <c r="IHJ408" s="524"/>
      <c r="IHK408" s="524" t="s">
        <v>534</v>
      </c>
      <c r="IHL408" s="524"/>
      <c r="IHM408" s="524"/>
      <c r="IHN408" s="524"/>
      <c r="IHO408" s="524"/>
      <c r="IHP408" s="524"/>
      <c r="IHQ408" s="524"/>
      <c r="IHR408" s="524"/>
      <c r="IHS408" s="524"/>
      <c r="IHT408" s="524"/>
      <c r="IHU408" s="524"/>
      <c r="IHV408" s="524"/>
      <c r="IHW408" s="524"/>
      <c r="IHX408" s="524"/>
      <c r="IHY408" s="524"/>
      <c r="IHZ408" s="524"/>
      <c r="IIA408" s="524" t="s">
        <v>534</v>
      </c>
      <c r="IIB408" s="524"/>
      <c r="IIC408" s="524"/>
      <c r="IID408" s="524"/>
      <c r="IIE408" s="524"/>
      <c r="IIF408" s="524"/>
      <c r="IIG408" s="524"/>
      <c r="IIH408" s="524"/>
      <c r="III408" s="524"/>
      <c r="IIJ408" s="524"/>
      <c r="IIK408" s="524"/>
      <c r="IIL408" s="524"/>
      <c r="IIM408" s="524"/>
      <c r="IIN408" s="524"/>
      <c r="IIO408" s="524"/>
      <c r="IIP408" s="524"/>
      <c r="IIQ408" s="524" t="s">
        <v>534</v>
      </c>
      <c r="IIR408" s="524"/>
      <c r="IIS408" s="524"/>
      <c r="IIT408" s="524"/>
      <c r="IIU408" s="524"/>
      <c r="IIV408" s="524"/>
      <c r="IIW408" s="524"/>
      <c r="IIX408" s="524"/>
      <c r="IIY408" s="524"/>
      <c r="IIZ408" s="524"/>
      <c r="IJA408" s="524"/>
      <c r="IJB408" s="524"/>
      <c r="IJC408" s="524"/>
      <c r="IJD408" s="524"/>
      <c r="IJE408" s="524"/>
      <c r="IJF408" s="524"/>
      <c r="IJG408" s="524" t="s">
        <v>534</v>
      </c>
      <c r="IJH408" s="524"/>
      <c r="IJI408" s="524"/>
      <c r="IJJ408" s="524"/>
      <c r="IJK408" s="524"/>
      <c r="IJL408" s="524"/>
      <c r="IJM408" s="524"/>
      <c r="IJN408" s="524"/>
      <c r="IJO408" s="524"/>
      <c r="IJP408" s="524"/>
      <c r="IJQ408" s="524"/>
      <c r="IJR408" s="524"/>
      <c r="IJS408" s="524"/>
      <c r="IJT408" s="524"/>
      <c r="IJU408" s="524"/>
      <c r="IJV408" s="524"/>
      <c r="IJW408" s="524" t="s">
        <v>534</v>
      </c>
      <c r="IJX408" s="524"/>
      <c r="IJY408" s="524"/>
      <c r="IJZ408" s="524"/>
      <c r="IKA408" s="524"/>
      <c r="IKB408" s="524"/>
      <c r="IKC408" s="524"/>
      <c r="IKD408" s="524"/>
      <c r="IKE408" s="524"/>
      <c r="IKF408" s="524"/>
      <c r="IKG408" s="524"/>
      <c r="IKH408" s="524"/>
      <c r="IKI408" s="524"/>
      <c r="IKJ408" s="524"/>
      <c r="IKK408" s="524"/>
      <c r="IKL408" s="524"/>
      <c r="IKM408" s="524" t="s">
        <v>534</v>
      </c>
      <c r="IKN408" s="524"/>
      <c r="IKO408" s="524"/>
      <c r="IKP408" s="524"/>
      <c r="IKQ408" s="524"/>
      <c r="IKR408" s="524"/>
      <c r="IKS408" s="524"/>
      <c r="IKT408" s="524"/>
      <c r="IKU408" s="524"/>
      <c r="IKV408" s="524"/>
      <c r="IKW408" s="524"/>
      <c r="IKX408" s="524"/>
      <c r="IKY408" s="524"/>
      <c r="IKZ408" s="524"/>
      <c r="ILA408" s="524"/>
      <c r="ILB408" s="524"/>
      <c r="ILC408" s="524" t="s">
        <v>534</v>
      </c>
      <c r="ILD408" s="524"/>
      <c r="ILE408" s="524"/>
      <c r="ILF408" s="524"/>
      <c r="ILG408" s="524"/>
      <c r="ILH408" s="524"/>
      <c r="ILI408" s="524"/>
      <c r="ILJ408" s="524"/>
      <c r="ILK408" s="524"/>
      <c r="ILL408" s="524"/>
      <c r="ILM408" s="524"/>
      <c r="ILN408" s="524"/>
      <c r="ILO408" s="524"/>
      <c r="ILP408" s="524"/>
      <c r="ILQ408" s="524"/>
      <c r="ILR408" s="524"/>
      <c r="ILS408" s="524" t="s">
        <v>534</v>
      </c>
      <c r="ILT408" s="524"/>
      <c r="ILU408" s="524"/>
      <c r="ILV408" s="524"/>
      <c r="ILW408" s="524"/>
      <c r="ILX408" s="524"/>
      <c r="ILY408" s="524"/>
      <c r="ILZ408" s="524"/>
      <c r="IMA408" s="524"/>
      <c r="IMB408" s="524"/>
      <c r="IMC408" s="524"/>
      <c r="IMD408" s="524"/>
      <c r="IME408" s="524"/>
      <c r="IMF408" s="524"/>
      <c r="IMG408" s="524"/>
      <c r="IMH408" s="524"/>
      <c r="IMI408" s="524" t="s">
        <v>534</v>
      </c>
      <c r="IMJ408" s="524"/>
      <c r="IMK408" s="524"/>
      <c r="IML408" s="524"/>
      <c r="IMM408" s="524"/>
      <c r="IMN408" s="524"/>
      <c r="IMO408" s="524"/>
      <c r="IMP408" s="524"/>
      <c r="IMQ408" s="524"/>
      <c r="IMR408" s="524"/>
      <c r="IMS408" s="524"/>
      <c r="IMT408" s="524"/>
      <c r="IMU408" s="524"/>
      <c r="IMV408" s="524"/>
      <c r="IMW408" s="524"/>
      <c r="IMX408" s="524"/>
      <c r="IMY408" s="524" t="s">
        <v>534</v>
      </c>
      <c r="IMZ408" s="524"/>
      <c r="INA408" s="524"/>
      <c r="INB408" s="524"/>
      <c r="INC408" s="524"/>
      <c r="IND408" s="524"/>
      <c r="INE408" s="524"/>
      <c r="INF408" s="524"/>
      <c r="ING408" s="524"/>
      <c r="INH408" s="524"/>
      <c r="INI408" s="524"/>
      <c r="INJ408" s="524"/>
      <c r="INK408" s="524"/>
      <c r="INL408" s="524"/>
      <c r="INM408" s="524"/>
      <c r="INN408" s="524"/>
      <c r="INO408" s="524" t="s">
        <v>534</v>
      </c>
      <c r="INP408" s="524"/>
      <c r="INQ408" s="524"/>
      <c r="INR408" s="524"/>
      <c r="INS408" s="524"/>
      <c r="INT408" s="524"/>
      <c r="INU408" s="524"/>
      <c r="INV408" s="524"/>
      <c r="INW408" s="524"/>
      <c r="INX408" s="524"/>
      <c r="INY408" s="524"/>
      <c r="INZ408" s="524"/>
      <c r="IOA408" s="524"/>
      <c r="IOB408" s="524"/>
      <c r="IOC408" s="524"/>
      <c r="IOD408" s="524"/>
      <c r="IOE408" s="524" t="s">
        <v>534</v>
      </c>
      <c r="IOF408" s="524"/>
      <c r="IOG408" s="524"/>
      <c r="IOH408" s="524"/>
      <c r="IOI408" s="524"/>
      <c r="IOJ408" s="524"/>
      <c r="IOK408" s="524"/>
      <c r="IOL408" s="524"/>
      <c r="IOM408" s="524"/>
      <c r="ION408" s="524"/>
      <c r="IOO408" s="524"/>
      <c r="IOP408" s="524"/>
      <c r="IOQ408" s="524"/>
      <c r="IOR408" s="524"/>
      <c r="IOS408" s="524"/>
      <c r="IOT408" s="524"/>
      <c r="IOU408" s="524" t="s">
        <v>534</v>
      </c>
      <c r="IOV408" s="524"/>
      <c r="IOW408" s="524"/>
      <c r="IOX408" s="524"/>
      <c r="IOY408" s="524"/>
      <c r="IOZ408" s="524"/>
      <c r="IPA408" s="524"/>
      <c r="IPB408" s="524"/>
      <c r="IPC408" s="524"/>
      <c r="IPD408" s="524"/>
      <c r="IPE408" s="524"/>
      <c r="IPF408" s="524"/>
      <c r="IPG408" s="524"/>
      <c r="IPH408" s="524"/>
      <c r="IPI408" s="524"/>
      <c r="IPJ408" s="524"/>
      <c r="IPK408" s="524" t="s">
        <v>534</v>
      </c>
      <c r="IPL408" s="524"/>
      <c r="IPM408" s="524"/>
      <c r="IPN408" s="524"/>
      <c r="IPO408" s="524"/>
      <c r="IPP408" s="524"/>
      <c r="IPQ408" s="524"/>
      <c r="IPR408" s="524"/>
      <c r="IPS408" s="524"/>
      <c r="IPT408" s="524"/>
      <c r="IPU408" s="524"/>
      <c r="IPV408" s="524"/>
      <c r="IPW408" s="524"/>
      <c r="IPX408" s="524"/>
      <c r="IPY408" s="524"/>
      <c r="IPZ408" s="524"/>
      <c r="IQA408" s="524" t="s">
        <v>534</v>
      </c>
      <c r="IQB408" s="524"/>
      <c r="IQC408" s="524"/>
      <c r="IQD408" s="524"/>
      <c r="IQE408" s="524"/>
      <c r="IQF408" s="524"/>
      <c r="IQG408" s="524"/>
      <c r="IQH408" s="524"/>
      <c r="IQI408" s="524"/>
      <c r="IQJ408" s="524"/>
      <c r="IQK408" s="524"/>
      <c r="IQL408" s="524"/>
      <c r="IQM408" s="524"/>
      <c r="IQN408" s="524"/>
      <c r="IQO408" s="524"/>
      <c r="IQP408" s="524"/>
      <c r="IQQ408" s="524" t="s">
        <v>534</v>
      </c>
      <c r="IQR408" s="524"/>
      <c r="IQS408" s="524"/>
      <c r="IQT408" s="524"/>
      <c r="IQU408" s="524"/>
      <c r="IQV408" s="524"/>
      <c r="IQW408" s="524"/>
      <c r="IQX408" s="524"/>
      <c r="IQY408" s="524"/>
      <c r="IQZ408" s="524"/>
      <c r="IRA408" s="524"/>
      <c r="IRB408" s="524"/>
      <c r="IRC408" s="524"/>
      <c r="IRD408" s="524"/>
      <c r="IRE408" s="524"/>
      <c r="IRF408" s="524"/>
      <c r="IRG408" s="524" t="s">
        <v>534</v>
      </c>
      <c r="IRH408" s="524"/>
      <c r="IRI408" s="524"/>
      <c r="IRJ408" s="524"/>
      <c r="IRK408" s="524"/>
      <c r="IRL408" s="524"/>
      <c r="IRM408" s="524"/>
      <c r="IRN408" s="524"/>
      <c r="IRO408" s="524"/>
      <c r="IRP408" s="524"/>
      <c r="IRQ408" s="524"/>
      <c r="IRR408" s="524"/>
      <c r="IRS408" s="524"/>
      <c r="IRT408" s="524"/>
      <c r="IRU408" s="524"/>
      <c r="IRV408" s="524"/>
      <c r="IRW408" s="524" t="s">
        <v>534</v>
      </c>
      <c r="IRX408" s="524"/>
      <c r="IRY408" s="524"/>
      <c r="IRZ408" s="524"/>
      <c r="ISA408" s="524"/>
      <c r="ISB408" s="524"/>
      <c r="ISC408" s="524"/>
      <c r="ISD408" s="524"/>
      <c r="ISE408" s="524"/>
      <c r="ISF408" s="524"/>
      <c r="ISG408" s="524"/>
      <c r="ISH408" s="524"/>
      <c r="ISI408" s="524"/>
      <c r="ISJ408" s="524"/>
      <c r="ISK408" s="524"/>
      <c r="ISL408" s="524"/>
      <c r="ISM408" s="524" t="s">
        <v>534</v>
      </c>
      <c r="ISN408" s="524"/>
      <c r="ISO408" s="524"/>
      <c r="ISP408" s="524"/>
      <c r="ISQ408" s="524"/>
      <c r="ISR408" s="524"/>
      <c r="ISS408" s="524"/>
      <c r="IST408" s="524"/>
      <c r="ISU408" s="524"/>
      <c r="ISV408" s="524"/>
      <c r="ISW408" s="524"/>
      <c r="ISX408" s="524"/>
      <c r="ISY408" s="524"/>
      <c r="ISZ408" s="524"/>
      <c r="ITA408" s="524"/>
      <c r="ITB408" s="524"/>
      <c r="ITC408" s="524" t="s">
        <v>534</v>
      </c>
      <c r="ITD408" s="524"/>
      <c r="ITE408" s="524"/>
      <c r="ITF408" s="524"/>
      <c r="ITG408" s="524"/>
      <c r="ITH408" s="524"/>
      <c r="ITI408" s="524"/>
      <c r="ITJ408" s="524"/>
      <c r="ITK408" s="524"/>
      <c r="ITL408" s="524"/>
      <c r="ITM408" s="524"/>
      <c r="ITN408" s="524"/>
      <c r="ITO408" s="524"/>
      <c r="ITP408" s="524"/>
      <c r="ITQ408" s="524"/>
      <c r="ITR408" s="524"/>
      <c r="ITS408" s="524" t="s">
        <v>534</v>
      </c>
      <c r="ITT408" s="524"/>
      <c r="ITU408" s="524"/>
      <c r="ITV408" s="524"/>
      <c r="ITW408" s="524"/>
      <c r="ITX408" s="524"/>
      <c r="ITY408" s="524"/>
      <c r="ITZ408" s="524"/>
      <c r="IUA408" s="524"/>
      <c r="IUB408" s="524"/>
      <c r="IUC408" s="524"/>
      <c r="IUD408" s="524"/>
      <c r="IUE408" s="524"/>
      <c r="IUF408" s="524"/>
      <c r="IUG408" s="524"/>
      <c r="IUH408" s="524"/>
      <c r="IUI408" s="524" t="s">
        <v>534</v>
      </c>
      <c r="IUJ408" s="524"/>
      <c r="IUK408" s="524"/>
      <c r="IUL408" s="524"/>
      <c r="IUM408" s="524"/>
      <c r="IUN408" s="524"/>
      <c r="IUO408" s="524"/>
      <c r="IUP408" s="524"/>
      <c r="IUQ408" s="524"/>
      <c r="IUR408" s="524"/>
      <c r="IUS408" s="524"/>
      <c r="IUT408" s="524"/>
      <c r="IUU408" s="524"/>
      <c r="IUV408" s="524"/>
      <c r="IUW408" s="524"/>
      <c r="IUX408" s="524"/>
      <c r="IUY408" s="524" t="s">
        <v>534</v>
      </c>
      <c r="IUZ408" s="524"/>
      <c r="IVA408" s="524"/>
      <c r="IVB408" s="524"/>
      <c r="IVC408" s="524"/>
      <c r="IVD408" s="524"/>
      <c r="IVE408" s="524"/>
      <c r="IVF408" s="524"/>
      <c r="IVG408" s="524"/>
      <c r="IVH408" s="524"/>
      <c r="IVI408" s="524"/>
      <c r="IVJ408" s="524"/>
      <c r="IVK408" s="524"/>
      <c r="IVL408" s="524"/>
      <c r="IVM408" s="524"/>
      <c r="IVN408" s="524"/>
      <c r="IVO408" s="524" t="s">
        <v>534</v>
      </c>
      <c r="IVP408" s="524"/>
      <c r="IVQ408" s="524"/>
      <c r="IVR408" s="524"/>
      <c r="IVS408" s="524"/>
      <c r="IVT408" s="524"/>
      <c r="IVU408" s="524"/>
      <c r="IVV408" s="524"/>
      <c r="IVW408" s="524"/>
      <c r="IVX408" s="524"/>
      <c r="IVY408" s="524"/>
      <c r="IVZ408" s="524"/>
      <c r="IWA408" s="524"/>
      <c r="IWB408" s="524"/>
      <c r="IWC408" s="524"/>
      <c r="IWD408" s="524"/>
      <c r="IWE408" s="524" t="s">
        <v>534</v>
      </c>
      <c r="IWF408" s="524"/>
      <c r="IWG408" s="524"/>
      <c r="IWH408" s="524"/>
      <c r="IWI408" s="524"/>
      <c r="IWJ408" s="524"/>
      <c r="IWK408" s="524"/>
      <c r="IWL408" s="524"/>
      <c r="IWM408" s="524"/>
      <c r="IWN408" s="524"/>
      <c r="IWO408" s="524"/>
      <c r="IWP408" s="524"/>
      <c r="IWQ408" s="524"/>
      <c r="IWR408" s="524"/>
      <c r="IWS408" s="524"/>
      <c r="IWT408" s="524"/>
      <c r="IWU408" s="524" t="s">
        <v>534</v>
      </c>
      <c r="IWV408" s="524"/>
      <c r="IWW408" s="524"/>
      <c r="IWX408" s="524"/>
      <c r="IWY408" s="524"/>
      <c r="IWZ408" s="524"/>
      <c r="IXA408" s="524"/>
      <c r="IXB408" s="524"/>
      <c r="IXC408" s="524"/>
      <c r="IXD408" s="524"/>
      <c r="IXE408" s="524"/>
      <c r="IXF408" s="524"/>
      <c r="IXG408" s="524"/>
      <c r="IXH408" s="524"/>
      <c r="IXI408" s="524"/>
      <c r="IXJ408" s="524"/>
      <c r="IXK408" s="524" t="s">
        <v>534</v>
      </c>
      <c r="IXL408" s="524"/>
      <c r="IXM408" s="524"/>
      <c r="IXN408" s="524"/>
      <c r="IXO408" s="524"/>
      <c r="IXP408" s="524"/>
      <c r="IXQ408" s="524"/>
      <c r="IXR408" s="524"/>
      <c r="IXS408" s="524"/>
      <c r="IXT408" s="524"/>
      <c r="IXU408" s="524"/>
      <c r="IXV408" s="524"/>
      <c r="IXW408" s="524"/>
      <c r="IXX408" s="524"/>
      <c r="IXY408" s="524"/>
      <c r="IXZ408" s="524"/>
      <c r="IYA408" s="524" t="s">
        <v>534</v>
      </c>
      <c r="IYB408" s="524"/>
      <c r="IYC408" s="524"/>
      <c r="IYD408" s="524"/>
      <c r="IYE408" s="524"/>
      <c r="IYF408" s="524"/>
      <c r="IYG408" s="524"/>
      <c r="IYH408" s="524"/>
      <c r="IYI408" s="524"/>
      <c r="IYJ408" s="524"/>
      <c r="IYK408" s="524"/>
      <c r="IYL408" s="524"/>
      <c r="IYM408" s="524"/>
      <c r="IYN408" s="524"/>
      <c r="IYO408" s="524"/>
      <c r="IYP408" s="524"/>
      <c r="IYQ408" s="524" t="s">
        <v>534</v>
      </c>
      <c r="IYR408" s="524"/>
      <c r="IYS408" s="524"/>
      <c r="IYT408" s="524"/>
      <c r="IYU408" s="524"/>
      <c r="IYV408" s="524"/>
      <c r="IYW408" s="524"/>
      <c r="IYX408" s="524"/>
      <c r="IYY408" s="524"/>
      <c r="IYZ408" s="524"/>
      <c r="IZA408" s="524"/>
      <c r="IZB408" s="524"/>
      <c r="IZC408" s="524"/>
      <c r="IZD408" s="524"/>
      <c r="IZE408" s="524"/>
      <c r="IZF408" s="524"/>
      <c r="IZG408" s="524" t="s">
        <v>534</v>
      </c>
      <c r="IZH408" s="524"/>
      <c r="IZI408" s="524"/>
      <c r="IZJ408" s="524"/>
      <c r="IZK408" s="524"/>
      <c r="IZL408" s="524"/>
      <c r="IZM408" s="524"/>
      <c r="IZN408" s="524"/>
      <c r="IZO408" s="524"/>
      <c r="IZP408" s="524"/>
      <c r="IZQ408" s="524"/>
      <c r="IZR408" s="524"/>
      <c r="IZS408" s="524"/>
      <c r="IZT408" s="524"/>
      <c r="IZU408" s="524"/>
      <c r="IZV408" s="524"/>
      <c r="IZW408" s="524" t="s">
        <v>534</v>
      </c>
      <c r="IZX408" s="524"/>
      <c r="IZY408" s="524"/>
      <c r="IZZ408" s="524"/>
      <c r="JAA408" s="524"/>
      <c r="JAB408" s="524"/>
      <c r="JAC408" s="524"/>
      <c r="JAD408" s="524"/>
      <c r="JAE408" s="524"/>
      <c r="JAF408" s="524"/>
      <c r="JAG408" s="524"/>
      <c r="JAH408" s="524"/>
      <c r="JAI408" s="524"/>
      <c r="JAJ408" s="524"/>
      <c r="JAK408" s="524"/>
      <c r="JAL408" s="524"/>
      <c r="JAM408" s="524" t="s">
        <v>534</v>
      </c>
      <c r="JAN408" s="524"/>
      <c r="JAO408" s="524"/>
      <c r="JAP408" s="524"/>
      <c r="JAQ408" s="524"/>
      <c r="JAR408" s="524"/>
      <c r="JAS408" s="524"/>
      <c r="JAT408" s="524"/>
      <c r="JAU408" s="524"/>
      <c r="JAV408" s="524"/>
      <c r="JAW408" s="524"/>
      <c r="JAX408" s="524"/>
      <c r="JAY408" s="524"/>
      <c r="JAZ408" s="524"/>
      <c r="JBA408" s="524"/>
      <c r="JBB408" s="524"/>
      <c r="JBC408" s="524" t="s">
        <v>534</v>
      </c>
      <c r="JBD408" s="524"/>
      <c r="JBE408" s="524"/>
      <c r="JBF408" s="524"/>
      <c r="JBG408" s="524"/>
      <c r="JBH408" s="524"/>
      <c r="JBI408" s="524"/>
      <c r="JBJ408" s="524"/>
      <c r="JBK408" s="524"/>
      <c r="JBL408" s="524"/>
      <c r="JBM408" s="524"/>
      <c r="JBN408" s="524"/>
      <c r="JBO408" s="524"/>
      <c r="JBP408" s="524"/>
      <c r="JBQ408" s="524"/>
      <c r="JBR408" s="524"/>
      <c r="JBS408" s="524" t="s">
        <v>534</v>
      </c>
      <c r="JBT408" s="524"/>
      <c r="JBU408" s="524"/>
      <c r="JBV408" s="524"/>
      <c r="JBW408" s="524"/>
      <c r="JBX408" s="524"/>
      <c r="JBY408" s="524"/>
      <c r="JBZ408" s="524"/>
      <c r="JCA408" s="524"/>
      <c r="JCB408" s="524"/>
      <c r="JCC408" s="524"/>
      <c r="JCD408" s="524"/>
      <c r="JCE408" s="524"/>
      <c r="JCF408" s="524"/>
      <c r="JCG408" s="524"/>
      <c r="JCH408" s="524"/>
      <c r="JCI408" s="524" t="s">
        <v>534</v>
      </c>
      <c r="JCJ408" s="524"/>
      <c r="JCK408" s="524"/>
      <c r="JCL408" s="524"/>
      <c r="JCM408" s="524"/>
      <c r="JCN408" s="524"/>
      <c r="JCO408" s="524"/>
      <c r="JCP408" s="524"/>
      <c r="JCQ408" s="524"/>
      <c r="JCR408" s="524"/>
      <c r="JCS408" s="524"/>
      <c r="JCT408" s="524"/>
      <c r="JCU408" s="524"/>
      <c r="JCV408" s="524"/>
      <c r="JCW408" s="524"/>
      <c r="JCX408" s="524"/>
      <c r="JCY408" s="524" t="s">
        <v>534</v>
      </c>
      <c r="JCZ408" s="524"/>
      <c r="JDA408" s="524"/>
      <c r="JDB408" s="524"/>
      <c r="JDC408" s="524"/>
      <c r="JDD408" s="524"/>
      <c r="JDE408" s="524"/>
      <c r="JDF408" s="524"/>
      <c r="JDG408" s="524"/>
      <c r="JDH408" s="524"/>
      <c r="JDI408" s="524"/>
      <c r="JDJ408" s="524"/>
      <c r="JDK408" s="524"/>
      <c r="JDL408" s="524"/>
      <c r="JDM408" s="524"/>
      <c r="JDN408" s="524"/>
      <c r="JDO408" s="524" t="s">
        <v>534</v>
      </c>
      <c r="JDP408" s="524"/>
      <c r="JDQ408" s="524"/>
      <c r="JDR408" s="524"/>
      <c r="JDS408" s="524"/>
      <c r="JDT408" s="524"/>
      <c r="JDU408" s="524"/>
      <c r="JDV408" s="524"/>
      <c r="JDW408" s="524"/>
      <c r="JDX408" s="524"/>
      <c r="JDY408" s="524"/>
      <c r="JDZ408" s="524"/>
      <c r="JEA408" s="524"/>
      <c r="JEB408" s="524"/>
      <c r="JEC408" s="524"/>
      <c r="JED408" s="524"/>
      <c r="JEE408" s="524" t="s">
        <v>534</v>
      </c>
      <c r="JEF408" s="524"/>
      <c r="JEG408" s="524"/>
      <c r="JEH408" s="524"/>
      <c r="JEI408" s="524"/>
      <c r="JEJ408" s="524"/>
      <c r="JEK408" s="524"/>
      <c r="JEL408" s="524"/>
      <c r="JEM408" s="524"/>
      <c r="JEN408" s="524"/>
      <c r="JEO408" s="524"/>
      <c r="JEP408" s="524"/>
      <c r="JEQ408" s="524"/>
      <c r="JER408" s="524"/>
      <c r="JES408" s="524"/>
      <c r="JET408" s="524"/>
      <c r="JEU408" s="524" t="s">
        <v>534</v>
      </c>
      <c r="JEV408" s="524"/>
      <c r="JEW408" s="524"/>
      <c r="JEX408" s="524"/>
      <c r="JEY408" s="524"/>
      <c r="JEZ408" s="524"/>
      <c r="JFA408" s="524"/>
      <c r="JFB408" s="524"/>
      <c r="JFC408" s="524"/>
      <c r="JFD408" s="524"/>
      <c r="JFE408" s="524"/>
      <c r="JFF408" s="524"/>
      <c r="JFG408" s="524"/>
      <c r="JFH408" s="524"/>
      <c r="JFI408" s="524"/>
      <c r="JFJ408" s="524"/>
      <c r="JFK408" s="524" t="s">
        <v>534</v>
      </c>
      <c r="JFL408" s="524"/>
      <c r="JFM408" s="524"/>
      <c r="JFN408" s="524"/>
      <c r="JFO408" s="524"/>
      <c r="JFP408" s="524"/>
      <c r="JFQ408" s="524"/>
      <c r="JFR408" s="524"/>
      <c r="JFS408" s="524"/>
      <c r="JFT408" s="524"/>
      <c r="JFU408" s="524"/>
      <c r="JFV408" s="524"/>
      <c r="JFW408" s="524"/>
      <c r="JFX408" s="524"/>
      <c r="JFY408" s="524"/>
      <c r="JFZ408" s="524"/>
      <c r="JGA408" s="524" t="s">
        <v>534</v>
      </c>
      <c r="JGB408" s="524"/>
      <c r="JGC408" s="524"/>
      <c r="JGD408" s="524"/>
      <c r="JGE408" s="524"/>
      <c r="JGF408" s="524"/>
      <c r="JGG408" s="524"/>
      <c r="JGH408" s="524"/>
      <c r="JGI408" s="524"/>
      <c r="JGJ408" s="524"/>
      <c r="JGK408" s="524"/>
      <c r="JGL408" s="524"/>
      <c r="JGM408" s="524"/>
      <c r="JGN408" s="524"/>
      <c r="JGO408" s="524"/>
      <c r="JGP408" s="524"/>
      <c r="JGQ408" s="524" t="s">
        <v>534</v>
      </c>
      <c r="JGR408" s="524"/>
      <c r="JGS408" s="524"/>
      <c r="JGT408" s="524"/>
      <c r="JGU408" s="524"/>
      <c r="JGV408" s="524"/>
      <c r="JGW408" s="524"/>
      <c r="JGX408" s="524"/>
      <c r="JGY408" s="524"/>
      <c r="JGZ408" s="524"/>
      <c r="JHA408" s="524"/>
      <c r="JHB408" s="524"/>
      <c r="JHC408" s="524"/>
      <c r="JHD408" s="524"/>
      <c r="JHE408" s="524"/>
      <c r="JHF408" s="524"/>
      <c r="JHG408" s="524" t="s">
        <v>534</v>
      </c>
      <c r="JHH408" s="524"/>
      <c r="JHI408" s="524"/>
      <c r="JHJ408" s="524"/>
      <c r="JHK408" s="524"/>
      <c r="JHL408" s="524"/>
      <c r="JHM408" s="524"/>
      <c r="JHN408" s="524"/>
      <c r="JHO408" s="524"/>
      <c r="JHP408" s="524"/>
      <c r="JHQ408" s="524"/>
      <c r="JHR408" s="524"/>
      <c r="JHS408" s="524"/>
      <c r="JHT408" s="524"/>
      <c r="JHU408" s="524"/>
      <c r="JHV408" s="524"/>
      <c r="JHW408" s="524" t="s">
        <v>534</v>
      </c>
      <c r="JHX408" s="524"/>
      <c r="JHY408" s="524"/>
      <c r="JHZ408" s="524"/>
      <c r="JIA408" s="524"/>
      <c r="JIB408" s="524"/>
      <c r="JIC408" s="524"/>
      <c r="JID408" s="524"/>
      <c r="JIE408" s="524"/>
      <c r="JIF408" s="524"/>
      <c r="JIG408" s="524"/>
      <c r="JIH408" s="524"/>
      <c r="JII408" s="524"/>
      <c r="JIJ408" s="524"/>
      <c r="JIK408" s="524"/>
      <c r="JIL408" s="524"/>
      <c r="JIM408" s="524" t="s">
        <v>534</v>
      </c>
      <c r="JIN408" s="524"/>
      <c r="JIO408" s="524"/>
      <c r="JIP408" s="524"/>
      <c r="JIQ408" s="524"/>
      <c r="JIR408" s="524"/>
      <c r="JIS408" s="524"/>
      <c r="JIT408" s="524"/>
      <c r="JIU408" s="524"/>
      <c r="JIV408" s="524"/>
      <c r="JIW408" s="524"/>
      <c r="JIX408" s="524"/>
      <c r="JIY408" s="524"/>
      <c r="JIZ408" s="524"/>
      <c r="JJA408" s="524"/>
      <c r="JJB408" s="524"/>
      <c r="JJC408" s="524" t="s">
        <v>534</v>
      </c>
      <c r="JJD408" s="524"/>
      <c r="JJE408" s="524"/>
      <c r="JJF408" s="524"/>
      <c r="JJG408" s="524"/>
      <c r="JJH408" s="524"/>
      <c r="JJI408" s="524"/>
      <c r="JJJ408" s="524"/>
      <c r="JJK408" s="524"/>
      <c r="JJL408" s="524"/>
      <c r="JJM408" s="524"/>
      <c r="JJN408" s="524"/>
      <c r="JJO408" s="524"/>
      <c r="JJP408" s="524"/>
      <c r="JJQ408" s="524"/>
      <c r="JJR408" s="524"/>
      <c r="JJS408" s="524" t="s">
        <v>534</v>
      </c>
      <c r="JJT408" s="524"/>
      <c r="JJU408" s="524"/>
      <c r="JJV408" s="524"/>
      <c r="JJW408" s="524"/>
      <c r="JJX408" s="524"/>
      <c r="JJY408" s="524"/>
      <c r="JJZ408" s="524"/>
      <c r="JKA408" s="524"/>
      <c r="JKB408" s="524"/>
      <c r="JKC408" s="524"/>
      <c r="JKD408" s="524"/>
      <c r="JKE408" s="524"/>
      <c r="JKF408" s="524"/>
      <c r="JKG408" s="524"/>
      <c r="JKH408" s="524"/>
      <c r="JKI408" s="524" t="s">
        <v>534</v>
      </c>
      <c r="JKJ408" s="524"/>
      <c r="JKK408" s="524"/>
      <c r="JKL408" s="524"/>
      <c r="JKM408" s="524"/>
      <c r="JKN408" s="524"/>
      <c r="JKO408" s="524"/>
      <c r="JKP408" s="524"/>
      <c r="JKQ408" s="524"/>
      <c r="JKR408" s="524"/>
      <c r="JKS408" s="524"/>
      <c r="JKT408" s="524"/>
      <c r="JKU408" s="524"/>
      <c r="JKV408" s="524"/>
      <c r="JKW408" s="524"/>
      <c r="JKX408" s="524"/>
      <c r="JKY408" s="524" t="s">
        <v>534</v>
      </c>
      <c r="JKZ408" s="524"/>
      <c r="JLA408" s="524"/>
      <c r="JLB408" s="524"/>
      <c r="JLC408" s="524"/>
      <c r="JLD408" s="524"/>
      <c r="JLE408" s="524"/>
      <c r="JLF408" s="524"/>
      <c r="JLG408" s="524"/>
      <c r="JLH408" s="524"/>
      <c r="JLI408" s="524"/>
      <c r="JLJ408" s="524"/>
      <c r="JLK408" s="524"/>
      <c r="JLL408" s="524"/>
      <c r="JLM408" s="524"/>
      <c r="JLN408" s="524"/>
      <c r="JLO408" s="524" t="s">
        <v>534</v>
      </c>
      <c r="JLP408" s="524"/>
      <c r="JLQ408" s="524"/>
      <c r="JLR408" s="524"/>
      <c r="JLS408" s="524"/>
      <c r="JLT408" s="524"/>
      <c r="JLU408" s="524"/>
      <c r="JLV408" s="524"/>
      <c r="JLW408" s="524"/>
      <c r="JLX408" s="524"/>
      <c r="JLY408" s="524"/>
      <c r="JLZ408" s="524"/>
      <c r="JMA408" s="524"/>
      <c r="JMB408" s="524"/>
      <c r="JMC408" s="524"/>
      <c r="JMD408" s="524"/>
      <c r="JME408" s="524" t="s">
        <v>534</v>
      </c>
      <c r="JMF408" s="524"/>
      <c r="JMG408" s="524"/>
      <c r="JMH408" s="524"/>
      <c r="JMI408" s="524"/>
      <c r="JMJ408" s="524"/>
      <c r="JMK408" s="524"/>
      <c r="JML408" s="524"/>
      <c r="JMM408" s="524"/>
      <c r="JMN408" s="524"/>
      <c r="JMO408" s="524"/>
      <c r="JMP408" s="524"/>
      <c r="JMQ408" s="524"/>
      <c r="JMR408" s="524"/>
      <c r="JMS408" s="524"/>
      <c r="JMT408" s="524"/>
      <c r="JMU408" s="524" t="s">
        <v>534</v>
      </c>
      <c r="JMV408" s="524"/>
      <c r="JMW408" s="524"/>
      <c r="JMX408" s="524"/>
      <c r="JMY408" s="524"/>
      <c r="JMZ408" s="524"/>
      <c r="JNA408" s="524"/>
      <c r="JNB408" s="524"/>
      <c r="JNC408" s="524"/>
      <c r="JND408" s="524"/>
      <c r="JNE408" s="524"/>
      <c r="JNF408" s="524"/>
      <c r="JNG408" s="524"/>
      <c r="JNH408" s="524"/>
      <c r="JNI408" s="524"/>
      <c r="JNJ408" s="524"/>
      <c r="JNK408" s="524" t="s">
        <v>534</v>
      </c>
      <c r="JNL408" s="524"/>
      <c r="JNM408" s="524"/>
      <c r="JNN408" s="524"/>
      <c r="JNO408" s="524"/>
      <c r="JNP408" s="524"/>
      <c r="JNQ408" s="524"/>
      <c r="JNR408" s="524"/>
      <c r="JNS408" s="524"/>
      <c r="JNT408" s="524"/>
      <c r="JNU408" s="524"/>
      <c r="JNV408" s="524"/>
      <c r="JNW408" s="524"/>
      <c r="JNX408" s="524"/>
      <c r="JNY408" s="524"/>
      <c r="JNZ408" s="524"/>
      <c r="JOA408" s="524" t="s">
        <v>534</v>
      </c>
      <c r="JOB408" s="524"/>
      <c r="JOC408" s="524"/>
      <c r="JOD408" s="524"/>
      <c r="JOE408" s="524"/>
      <c r="JOF408" s="524"/>
      <c r="JOG408" s="524"/>
      <c r="JOH408" s="524"/>
      <c r="JOI408" s="524"/>
      <c r="JOJ408" s="524"/>
      <c r="JOK408" s="524"/>
      <c r="JOL408" s="524"/>
      <c r="JOM408" s="524"/>
      <c r="JON408" s="524"/>
      <c r="JOO408" s="524"/>
      <c r="JOP408" s="524"/>
      <c r="JOQ408" s="524" t="s">
        <v>534</v>
      </c>
      <c r="JOR408" s="524"/>
      <c r="JOS408" s="524"/>
      <c r="JOT408" s="524"/>
      <c r="JOU408" s="524"/>
      <c r="JOV408" s="524"/>
      <c r="JOW408" s="524"/>
      <c r="JOX408" s="524"/>
      <c r="JOY408" s="524"/>
      <c r="JOZ408" s="524"/>
      <c r="JPA408" s="524"/>
      <c r="JPB408" s="524"/>
      <c r="JPC408" s="524"/>
      <c r="JPD408" s="524"/>
      <c r="JPE408" s="524"/>
      <c r="JPF408" s="524"/>
      <c r="JPG408" s="524" t="s">
        <v>534</v>
      </c>
      <c r="JPH408" s="524"/>
      <c r="JPI408" s="524"/>
      <c r="JPJ408" s="524"/>
      <c r="JPK408" s="524"/>
      <c r="JPL408" s="524"/>
      <c r="JPM408" s="524"/>
      <c r="JPN408" s="524"/>
      <c r="JPO408" s="524"/>
      <c r="JPP408" s="524"/>
      <c r="JPQ408" s="524"/>
      <c r="JPR408" s="524"/>
      <c r="JPS408" s="524"/>
      <c r="JPT408" s="524"/>
      <c r="JPU408" s="524"/>
      <c r="JPV408" s="524"/>
      <c r="JPW408" s="524" t="s">
        <v>534</v>
      </c>
      <c r="JPX408" s="524"/>
      <c r="JPY408" s="524"/>
      <c r="JPZ408" s="524"/>
      <c r="JQA408" s="524"/>
      <c r="JQB408" s="524"/>
      <c r="JQC408" s="524"/>
      <c r="JQD408" s="524"/>
      <c r="JQE408" s="524"/>
      <c r="JQF408" s="524"/>
      <c r="JQG408" s="524"/>
      <c r="JQH408" s="524"/>
      <c r="JQI408" s="524"/>
      <c r="JQJ408" s="524"/>
      <c r="JQK408" s="524"/>
      <c r="JQL408" s="524"/>
      <c r="JQM408" s="524" t="s">
        <v>534</v>
      </c>
      <c r="JQN408" s="524"/>
      <c r="JQO408" s="524"/>
      <c r="JQP408" s="524"/>
      <c r="JQQ408" s="524"/>
      <c r="JQR408" s="524"/>
      <c r="JQS408" s="524"/>
      <c r="JQT408" s="524"/>
      <c r="JQU408" s="524"/>
      <c r="JQV408" s="524"/>
      <c r="JQW408" s="524"/>
      <c r="JQX408" s="524"/>
      <c r="JQY408" s="524"/>
      <c r="JQZ408" s="524"/>
      <c r="JRA408" s="524"/>
      <c r="JRB408" s="524"/>
      <c r="JRC408" s="524" t="s">
        <v>534</v>
      </c>
      <c r="JRD408" s="524"/>
      <c r="JRE408" s="524"/>
      <c r="JRF408" s="524"/>
      <c r="JRG408" s="524"/>
      <c r="JRH408" s="524"/>
      <c r="JRI408" s="524"/>
      <c r="JRJ408" s="524"/>
      <c r="JRK408" s="524"/>
      <c r="JRL408" s="524"/>
      <c r="JRM408" s="524"/>
      <c r="JRN408" s="524"/>
      <c r="JRO408" s="524"/>
      <c r="JRP408" s="524"/>
      <c r="JRQ408" s="524"/>
      <c r="JRR408" s="524"/>
      <c r="JRS408" s="524" t="s">
        <v>534</v>
      </c>
      <c r="JRT408" s="524"/>
      <c r="JRU408" s="524"/>
      <c r="JRV408" s="524"/>
      <c r="JRW408" s="524"/>
      <c r="JRX408" s="524"/>
      <c r="JRY408" s="524"/>
      <c r="JRZ408" s="524"/>
      <c r="JSA408" s="524"/>
      <c r="JSB408" s="524"/>
      <c r="JSC408" s="524"/>
      <c r="JSD408" s="524"/>
      <c r="JSE408" s="524"/>
      <c r="JSF408" s="524"/>
      <c r="JSG408" s="524"/>
      <c r="JSH408" s="524"/>
      <c r="JSI408" s="524" t="s">
        <v>534</v>
      </c>
      <c r="JSJ408" s="524"/>
      <c r="JSK408" s="524"/>
      <c r="JSL408" s="524"/>
      <c r="JSM408" s="524"/>
      <c r="JSN408" s="524"/>
      <c r="JSO408" s="524"/>
      <c r="JSP408" s="524"/>
      <c r="JSQ408" s="524"/>
      <c r="JSR408" s="524"/>
      <c r="JSS408" s="524"/>
      <c r="JST408" s="524"/>
      <c r="JSU408" s="524"/>
      <c r="JSV408" s="524"/>
      <c r="JSW408" s="524"/>
      <c r="JSX408" s="524"/>
      <c r="JSY408" s="524" t="s">
        <v>534</v>
      </c>
      <c r="JSZ408" s="524"/>
      <c r="JTA408" s="524"/>
      <c r="JTB408" s="524"/>
      <c r="JTC408" s="524"/>
      <c r="JTD408" s="524"/>
      <c r="JTE408" s="524"/>
      <c r="JTF408" s="524"/>
      <c r="JTG408" s="524"/>
      <c r="JTH408" s="524"/>
      <c r="JTI408" s="524"/>
      <c r="JTJ408" s="524"/>
      <c r="JTK408" s="524"/>
      <c r="JTL408" s="524"/>
      <c r="JTM408" s="524"/>
      <c r="JTN408" s="524"/>
      <c r="JTO408" s="524" t="s">
        <v>534</v>
      </c>
      <c r="JTP408" s="524"/>
      <c r="JTQ408" s="524"/>
      <c r="JTR408" s="524"/>
      <c r="JTS408" s="524"/>
      <c r="JTT408" s="524"/>
      <c r="JTU408" s="524"/>
      <c r="JTV408" s="524"/>
      <c r="JTW408" s="524"/>
      <c r="JTX408" s="524"/>
      <c r="JTY408" s="524"/>
      <c r="JTZ408" s="524"/>
      <c r="JUA408" s="524"/>
      <c r="JUB408" s="524"/>
      <c r="JUC408" s="524"/>
      <c r="JUD408" s="524"/>
      <c r="JUE408" s="524" t="s">
        <v>534</v>
      </c>
      <c r="JUF408" s="524"/>
      <c r="JUG408" s="524"/>
      <c r="JUH408" s="524"/>
      <c r="JUI408" s="524"/>
      <c r="JUJ408" s="524"/>
      <c r="JUK408" s="524"/>
      <c r="JUL408" s="524"/>
      <c r="JUM408" s="524"/>
      <c r="JUN408" s="524"/>
      <c r="JUO408" s="524"/>
      <c r="JUP408" s="524"/>
      <c r="JUQ408" s="524"/>
      <c r="JUR408" s="524"/>
      <c r="JUS408" s="524"/>
      <c r="JUT408" s="524"/>
      <c r="JUU408" s="524" t="s">
        <v>534</v>
      </c>
      <c r="JUV408" s="524"/>
      <c r="JUW408" s="524"/>
      <c r="JUX408" s="524"/>
      <c r="JUY408" s="524"/>
      <c r="JUZ408" s="524"/>
      <c r="JVA408" s="524"/>
      <c r="JVB408" s="524"/>
      <c r="JVC408" s="524"/>
      <c r="JVD408" s="524"/>
      <c r="JVE408" s="524"/>
      <c r="JVF408" s="524"/>
      <c r="JVG408" s="524"/>
      <c r="JVH408" s="524"/>
      <c r="JVI408" s="524"/>
      <c r="JVJ408" s="524"/>
      <c r="JVK408" s="524" t="s">
        <v>534</v>
      </c>
      <c r="JVL408" s="524"/>
      <c r="JVM408" s="524"/>
      <c r="JVN408" s="524"/>
      <c r="JVO408" s="524"/>
      <c r="JVP408" s="524"/>
      <c r="JVQ408" s="524"/>
      <c r="JVR408" s="524"/>
      <c r="JVS408" s="524"/>
      <c r="JVT408" s="524"/>
      <c r="JVU408" s="524"/>
      <c r="JVV408" s="524"/>
      <c r="JVW408" s="524"/>
      <c r="JVX408" s="524"/>
      <c r="JVY408" s="524"/>
      <c r="JVZ408" s="524"/>
      <c r="JWA408" s="524" t="s">
        <v>534</v>
      </c>
      <c r="JWB408" s="524"/>
      <c r="JWC408" s="524"/>
      <c r="JWD408" s="524"/>
      <c r="JWE408" s="524"/>
      <c r="JWF408" s="524"/>
      <c r="JWG408" s="524"/>
      <c r="JWH408" s="524"/>
      <c r="JWI408" s="524"/>
      <c r="JWJ408" s="524"/>
      <c r="JWK408" s="524"/>
      <c r="JWL408" s="524"/>
      <c r="JWM408" s="524"/>
      <c r="JWN408" s="524"/>
      <c r="JWO408" s="524"/>
      <c r="JWP408" s="524"/>
      <c r="JWQ408" s="524" t="s">
        <v>534</v>
      </c>
      <c r="JWR408" s="524"/>
      <c r="JWS408" s="524"/>
      <c r="JWT408" s="524"/>
      <c r="JWU408" s="524"/>
      <c r="JWV408" s="524"/>
      <c r="JWW408" s="524"/>
      <c r="JWX408" s="524"/>
      <c r="JWY408" s="524"/>
      <c r="JWZ408" s="524"/>
      <c r="JXA408" s="524"/>
      <c r="JXB408" s="524"/>
      <c r="JXC408" s="524"/>
      <c r="JXD408" s="524"/>
      <c r="JXE408" s="524"/>
      <c r="JXF408" s="524"/>
      <c r="JXG408" s="524" t="s">
        <v>534</v>
      </c>
      <c r="JXH408" s="524"/>
      <c r="JXI408" s="524"/>
      <c r="JXJ408" s="524"/>
      <c r="JXK408" s="524"/>
      <c r="JXL408" s="524"/>
      <c r="JXM408" s="524"/>
      <c r="JXN408" s="524"/>
      <c r="JXO408" s="524"/>
      <c r="JXP408" s="524"/>
      <c r="JXQ408" s="524"/>
      <c r="JXR408" s="524"/>
      <c r="JXS408" s="524"/>
      <c r="JXT408" s="524"/>
      <c r="JXU408" s="524"/>
      <c r="JXV408" s="524"/>
      <c r="JXW408" s="524" t="s">
        <v>534</v>
      </c>
      <c r="JXX408" s="524"/>
      <c r="JXY408" s="524"/>
      <c r="JXZ408" s="524"/>
      <c r="JYA408" s="524"/>
      <c r="JYB408" s="524"/>
      <c r="JYC408" s="524"/>
      <c r="JYD408" s="524"/>
      <c r="JYE408" s="524"/>
      <c r="JYF408" s="524"/>
      <c r="JYG408" s="524"/>
      <c r="JYH408" s="524"/>
      <c r="JYI408" s="524"/>
      <c r="JYJ408" s="524"/>
      <c r="JYK408" s="524"/>
      <c r="JYL408" s="524"/>
      <c r="JYM408" s="524" t="s">
        <v>534</v>
      </c>
      <c r="JYN408" s="524"/>
      <c r="JYO408" s="524"/>
      <c r="JYP408" s="524"/>
      <c r="JYQ408" s="524"/>
      <c r="JYR408" s="524"/>
      <c r="JYS408" s="524"/>
      <c r="JYT408" s="524"/>
      <c r="JYU408" s="524"/>
      <c r="JYV408" s="524"/>
      <c r="JYW408" s="524"/>
      <c r="JYX408" s="524"/>
      <c r="JYY408" s="524"/>
      <c r="JYZ408" s="524"/>
      <c r="JZA408" s="524"/>
      <c r="JZB408" s="524"/>
      <c r="JZC408" s="524" t="s">
        <v>534</v>
      </c>
      <c r="JZD408" s="524"/>
      <c r="JZE408" s="524"/>
      <c r="JZF408" s="524"/>
      <c r="JZG408" s="524"/>
      <c r="JZH408" s="524"/>
      <c r="JZI408" s="524"/>
      <c r="JZJ408" s="524"/>
      <c r="JZK408" s="524"/>
      <c r="JZL408" s="524"/>
      <c r="JZM408" s="524"/>
      <c r="JZN408" s="524"/>
      <c r="JZO408" s="524"/>
      <c r="JZP408" s="524"/>
      <c r="JZQ408" s="524"/>
      <c r="JZR408" s="524"/>
      <c r="JZS408" s="524" t="s">
        <v>534</v>
      </c>
      <c r="JZT408" s="524"/>
      <c r="JZU408" s="524"/>
      <c r="JZV408" s="524"/>
      <c r="JZW408" s="524"/>
      <c r="JZX408" s="524"/>
      <c r="JZY408" s="524"/>
      <c r="JZZ408" s="524"/>
      <c r="KAA408" s="524"/>
      <c r="KAB408" s="524"/>
      <c r="KAC408" s="524"/>
      <c r="KAD408" s="524"/>
      <c r="KAE408" s="524"/>
      <c r="KAF408" s="524"/>
      <c r="KAG408" s="524"/>
      <c r="KAH408" s="524"/>
      <c r="KAI408" s="524" t="s">
        <v>534</v>
      </c>
      <c r="KAJ408" s="524"/>
      <c r="KAK408" s="524"/>
      <c r="KAL408" s="524"/>
      <c r="KAM408" s="524"/>
      <c r="KAN408" s="524"/>
      <c r="KAO408" s="524"/>
      <c r="KAP408" s="524"/>
      <c r="KAQ408" s="524"/>
      <c r="KAR408" s="524"/>
      <c r="KAS408" s="524"/>
      <c r="KAT408" s="524"/>
      <c r="KAU408" s="524"/>
      <c r="KAV408" s="524"/>
      <c r="KAW408" s="524"/>
      <c r="KAX408" s="524"/>
      <c r="KAY408" s="524" t="s">
        <v>534</v>
      </c>
      <c r="KAZ408" s="524"/>
      <c r="KBA408" s="524"/>
      <c r="KBB408" s="524"/>
      <c r="KBC408" s="524"/>
      <c r="KBD408" s="524"/>
      <c r="KBE408" s="524"/>
      <c r="KBF408" s="524"/>
      <c r="KBG408" s="524"/>
      <c r="KBH408" s="524"/>
      <c r="KBI408" s="524"/>
      <c r="KBJ408" s="524"/>
      <c r="KBK408" s="524"/>
      <c r="KBL408" s="524"/>
      <c r="KBM408" s="524"/>
      <c r="KBN408" s="524"/>
      <c r="KBO408" s="524" t="s">
        <v>534</v>
      </c>
      <c r="KBP408" s="524"/>
      <c r="KBQ408" s="524"/>
      <c r="KBR408" s="524"/>
      <c r="KBS408" s="524"/>
      <c r="KBT408" s="524"/>
      <c r="KBU408" s="524"/>
      <c r="KBV408" s="524"/>
      <c r="KBW408" s="524"/>
      <c r="KBX408" s="524"/>
      <c r="KBY408" s="524"/>
      <c r="KBZ408" s="524"/>
      <c r="KCA408" s="524"/>
      <c r="KCB408" s="524"/>
      <c r="KCC408" s="524"/>
      <c r="KCD408" s="524"/>
      <c r="KCE408" s="524" t="s">
        <v>534</v>
      </c>
      <c r="KCF408" s="524"/>
      <c r="KCG408" s="524"/>
      <c r="KCH408" s="524"/>
      <c r="KCI408" s="524"/>
      <c r="KCJ408" s="524"/>
      <c r="KCK408" s="524"/>
      <c r="KCL408" s="524"/>
      <c r="KCM408" s="524"/>
      <c r="KCN408" s="524"/>
      <c r="KCO408" s="524"/>
      <c r="KCP408" s="524"/>
      <c r="KCQ408" s="524"/>
      <c r="KCR408" s="524"/>
      <c r="KCS408" s="524"/>
      <c r="KCT408" s="524"/>
      <c r="KCU408" s="524" t="s">
        <v>534</v>
      </c>
      <c r="KCV408" s="524"/>
      <c r="KCW408" s="524"/>
      <c r="KCX408" s="524"/>
      <c r="KCY408" s="524"/>
      <c r="KCZ408" s="524"/>
      <c r="KDA408" s="524"/>
      <c r="KDB408" s="524"/>
      <c r="KDC408" s="524"/>
      <c r="KDD408" s="524"/>
      <c r="KDE408" s="524"/>
      <c r="KDF408" s="524"/>
      <c r="KDG408" s="524"/>
      <c r="KDH408" s="524"/>
      <c r="KDI408" s="524"/>
      <c r="KDJ408" s="524"/>
      <c r="KDK408" s="524" t="s">
        <v>534</v>
      </c>
      <c r="KDL408" s="524"/>
      <c r="KDM408" s="524"/>
      <c r="KDN408" s="524"/>
      <c r="KDO408" s="524"/>
      <c r="KDP408" s="524"/>
      <c r="KDQ408" s="524"/>
      <c r="KDR408" s="524"/>
      <c r="KDS408" s="524"/>
      <c r="KDT408" s="524"/>
      <c r="KDU408" s="524"/>
      <c r="KDV408" s="524"/>
      <c r="KDW408" s="524"/>
      <c r="KDX408" s="524"/>
      <c r="KDY408" s="524"/>
      <c r="KDZ408" s="524"/>
      <c r="KEA408" s="524" t="s">
        <v>534</v>
      </c>
      <c r="KEB408" s="524"/>
      <c r="KEC408" s="524"/>
      <c r="KED408" s="524"/>
      <c r="KEE408" s="524"/>
      <c r="KEF408" s="524"/>
      <c r="KEG408" s="524"/>
      <c r="KEH408" s="524"/>
      <c r="KEI408" s="524"/>
      <c r="KEJ408" s="524"/>
      <c r="KEK408" s="524"/>
      <c r="KEL408" s="524"/>
      <c r="KEM408" s="524"/>
      <c r="KEN408" s="524"/>
      <c r="KEO408" s="524"/>
      <c r="KEP408" s="524"/>
      <c r="KEQ408" s="524" t="s">
        <v>534</v>
      </c>
      <c r="KER408" s="524"/>
      <c r="KES408" s="524"/>
      <c r="KET408" s="524"/>
      <c r="KEU408" s="524"/>
      <c r="KEV408" s="524"/>
      <c r="KEW408" s="524"/>
      <c r="KEX408" s="524"/>
      <c r="KEY408" s="524"/>
      <c r="KEZ408" s="524"/>
      <c r="KFA408" s="524"/>
      <c r="KFB408" s="524"/>
      <c r="KFC408" s="524"/>
      <c r="KFD408" s="524"/>
      <c r="KFE408" s="524"/>
      <c r="KFF408" s="524"/>
      <c r="KFG408" s="524" t="s">
        <v>534</v>
      </c>
      <c r="KFH408" s="524"/>
      <c r="KFI408" s="524"/>
      <c r="KFJ408" s="524"/>
      <c r="KFK408" s="524"/>
      <c r="KFL408" s="524"/>
      <c r="KFM408" s="524"/>
      <c r="KFN408" s="524"/>
      <c r="KFO408" s="524"/>
      <c r="KFP408" s="524"/>
      <c r="KFQ408" s="524"/>
      <c r="KFR408" s="524"/>
      <c r="KFS408" s="524"/>
      <c r="KFT408" s="524"/>
      <c r="KFU408" s="524"/>
      <c r="KFV408" s="524"/>
      <c r="KFW408" s="524" t="s">
        <v>534</v>
      </c>
      <c r="KFX408" s="524"/>
      <c r="KFY408" s="524"/>
      <c r="KFZ408" s="524"/>
      <c r="KGA408" s="524"/>
      <c r="KGB408" s="524"/>
      <c r="KGC408" s="524"/>
      <c r="KGD408" s="524"/>
      <c r="KGE408" s="524"/>
      <c r="KGF408" s="524"/>
      <c r="KGG408" s="524"/>
      <c r="KGH408" s="524"/>
      <c r="KGI408" s="524"/>
      <c r="KGJ408" s="524"/>
      <c r="KGK408" s="524"/>
      <c r="KGL408" s="524"/>
      <c r="KGM408" s="524" t="s">
        <v>534</v>
      </c>
      <c r="KGN408" s="524"/>
      <c r="KGO408" s="524"/>
      <c r="KGP408" s="524"/>
      <c r="KGQ408" s="524"/>
      <c r="KGR408" s="524"/>
      <c r="KGS408" s="524"/>
      <c r="KGT408" s="524"/>
      <c r="KGU408" s="524"/>
      <c r="KGV408" s="524"/>
      <c r="KGW408" s="524"/>
      <c r="KGX408" s="524"/>
      <c r="KGY408" s="524"/>
      <c r="KGZ408" s="524"/>
      <c r="KHA408" s="524"/>
      <c r="KHB408" s="524"/>
      <c r="KHC408" s="524" t="s">
        <v>534</v>
      </c>
      <c r="KHD408" s="524"/>
      <c r="KHE408" s="524"/>
      <c r="KHF408" s="524"/>
      <c r="KHG408" s="524"/>
      <c r="KHH408" s="524"/>
      <c r="KHI408" s="524"/>
      <c r="KHJ408" s="524"/>
      <c r="KHK408" s="524"/>
      <c r="KHL408" s="524"/>
      <c r="KHM408" s="524"/>
      <c r="KHN408" s="524"/>
      <c r="KHO408" s="524"/>
      <c r="KHP408" s="524"/>
      <c r="KHQ408" s="524"/>
      <c r="KHR408" s="524"/>
      <c r="KHS408" s="524" t="s">
        <v>534</v>
      </c>
      <c r="KHT408" s="524"/>
      <c r="KHU408" s="524"/>
      <c r="KHV408" s="524"/>
      <c r="KHW408" s="524"/>
      <c r="KHX408" s="524"/>
      <c r="KHY408" s="524"/>
      <c r="KHZ408" s="524"/>
      <c r="KIA408" s="524"/>
      <c r="KIB408" s="524"/>
      <c r="KIC408" s="524"/>
      <c r="KID408" s="524"/>
      <c r="KIE408" s="524"/>
      <c r="KIF408" s="524"/>
      <c r="KIG408" s="524"/>
      <c r="KIH408" s="524"/>
      <c r="KII408" s="524" t="s">
        <v>534</v>
      </c>
      <c r="KIJ408" s="524"/>
      <c r="KIK408" s="524"/>
      <c r="KIL408" s="524"/>
      <c r="KIM408" s="524"/>
      <c r="KIN408" s="524"/>
      <c r="KIO408" s="524"/>
      <c r="KIP408" s="524"/>
      <c r="KIQ408" s="524"/>
      <c r="KIR408" s="524"/>
      <c r="KIS408" s="524"/>
      <c r="KIT408" s="524"/>
      <c r="KIU408" s="524"/>
      <c r="KIV408" s="524"/>
      <c r="KIW408" s="524"/>
      <c r="KIX408" s="524"/>
      <c r="KIY408" s="524" t="s">
        <v>534</v>
      </c>
      <c r="KIZ408" s="524"/>
      <c r="KJA408" s="524"/>
      <c r="KJB408" s="524"/>
      <c r="KJC408" s="524"/>
      <c r="KJD408" s="524"/>
      <c r="KJE408" s="524"/>
      <c r="KJF408" s="524"/>
      <c r="KJG408" s="524"/>
      <c r="KJH408" s="524"/>
      <c r="KJI408" s="524"/>
      <c r="KJJ408" s="524"/>
      <c r="KJK408" s="524"/>
      <c r="KJL408" s="524"/>
      <c r="KJM408" s="524"/>
      <c r="KJN408" s="524"/>
      <c r="KJO408" s="524" t="s">
        <v>534</v>
      </c>
      <c r="KJP408" s="524"/>
      <c r="KJQ408" s="524"/>
      <c r="KJR408" s="524"/>
      <c r="KJS408" s="524"/>
      <c r="KJT408" s="524"/>
      <c r="KJU408" s="524"/>
      <c r="KJV408" s="524"/>
      <c r="KJW408" s="524"/>
      <c r="KJX408" s="524"/>
      <c r="KJY408" s="524"/>
      <c r="KJZ408" s="524"/>
      <c r="KKA408" s="524"/>
      <c r="KKB408" s="524"/>
      <c r="KKC408" s="524"/>
      <c r="KKD408" s="524"/>
      <c r="KKE408" s="524" t="s">
        <v>534</v>
      </c>
      <c r="KKF408" s="524"/>
      <c r="KKG408" s="524"/>
      <c r="KKH408" s="524"/>
      <c r="KKI408" s="524"/>
      <c r="KKJ408" s="524"/>
      <c r="KKK408" s="524"/>
      <c r="KKL408" s="524"/>
      <c r="KKM408" s="524"/>
      <c r="KKN408" s="524"/>
      <c r="KKO408" s="524"/>
      <c r="KKP408" s="524"/>
      <c r="KKQ408" s="524"/>
      <c r="KKR408" s="524"/>
      <c r="KKS408" s="524"/>
      <c r="KKT408" s="524"/>
      <c r="KKU408" s="524" t="s">
        <v>534</v>
      </c>
      <c r="KKV408" s="524"/>
      <c r="KKW408" s="524"/>
      <c r="KKX408" s="524"/>
      <c r="KKY408" s="524"/>
      <c r="KKZ408" s="524"/>
      <c r="KLA408" s="524"/>
      <c r="KLB408" s="524"/>
      <c r="KLC408" s="524"/>
      <c r="KLD408" s="524"/>
      <c r="KLE408" s="524"/>
      <c r="KLF408" s="524"/>
      <c r="KLG408" s="524"/>
      <c r="KLH408" s="524"/>
      <c r="KLI408" s="524"/>
      <c r="KLJ408" s="524"/>
      <c r="KLK408" s="524" t="s">
        <v>534</v>
      </c>
      <c r="KLL408" s="524"/>
      <c r="KLM408" s="524"/>
      <c r="KLN408" s="524"/>
      <c r="KLO408" s="524"/>
      <c r="KLP408" s="524"/>
      <c r="KLQ408" s="524"/>
      <c r="KLR408" s="524"/>
      <c r="KLS408" s="524"/>
      <c r="KLT408" s="524"/>
      <c r="KLU408" s="524"/>
      <c r="KLV408" s="524"/>
      <c r="KLW408" s="524"/>
      <c r="KLX408" s="524"/>
      <c r="KLY408" s="524"/>
      <c r="KLZ408" s="524"/>
      <c r="KMA408" s="524" t="s">
        <v>534</v>
      </c>
      <c r="KMB408" s="524"/>
      <c r="KMC408" s="524"/>
      <c r="KMD408" s="524"/>
      <c r="KME408" s="524"/>
      <c r="KMF408" s="524"/>
      <c r="KMG408" s="524"/>
      <c r="KMH408" s="524"/>
      <c r="KMI408" s="524"/>
      <c r="KMJ408" s="524"/>
      <c r="KMK408" s="524"/>
      <c r="KML408" s="524"/>
      <c r="KMM408" s="524"/>
      <c r="KMN408" s="524"/>
      <c r="KMO408" s="524"/>
      <c r="KMP408" s="524"/>
      <c r="KMQ408" s="524" t="s">
        <v>534</v>
      </c>
      <c r="KMR408" s="524"/>
      <c r="KMS408" s="524"/>
      <c r="KMT408" s="524"/>
      <c r="KMU408" s="524"/>
      <c r="KMV408" s="524"/>
      <c r="KMW408" s="524"/>
      <c r="KMX408" s="524"/>
      <c r="KMY408" s="524"/>
      <c r="KMZ408" s="524"/>
      <c r="KNA408" s="524"/>
      <c r="KNB408" s="524"/>
      <c r="KNC408" s="524"/>
      <c r="KND408" s="524"/>
      <c r="KNE408" s="524"/>
      <c r="KNF408" s="524"/>
      <c r="KNG408" s="524" t="s">
        <v>534</v>
      </c>
      <c r="KNH408" s="524"/>
      <c r="KNI408" s="524"/>
      <c r="KNJ408" s="524"/>
      <c r="KNK408" s="524"/>
      <c r="KNL408" s="524"/>
      <c r="KNM408" s="524"/>
      <c r="KNN408" s="524"/>
      <c r="KNO408" s="524"/>
      <c r="KNP408" s="524"/>
      <c r="KNQ408" s="524"/>
      <c r="KNR408" s="524"/>
      <c r="KNS408" s="524"/>
      <c r="KNT408" s="524"/>
      <c r="KNU408" s="524"/>
      <c r="KNV408" s="524"/>
      <c r="KNW408" s="524" t="s">
        <v>534</v>
      </c>
      <c r="KNX408" s="524"/>
      <c r="KNY408" s="524"/>
      <c r="KNZ408" s="524"/>
      <c r="KOA408" s="524"/>
      <c r="KOB408" s="524"/>
      <c r="KOC408" s="524"/>
      <c r="KOD408" s="524"/>
      <c r="KOE408" s="524"/>
      <c r="KOF408" s="524"/>
      <c r="KOG408" s="524"/>
      <c r="KOH408" s="524"/>
      <c r="KOI408" s="524"/>
      <c r="KOJ408" s="524"/>
      <c r="KOK408" s="524"/>
      <c r="KOL408" s="524"/>
      <c r="KOM408" s="524" t="s">
        <v>534</v>
      </c>
      <c r="KON408" s="524"/>
      <c r="KOO408" s="524"/>
      <c r="KOP408" s="524"/>
      <c r="KOQ408" s="524"/>
      <c r="KOR408" s="524"/>
      <c r="KOS408" s="524"/>
      <c r="KOT408" s="524"/>
      <c r="KOU408" s="524"/>
      <c r="KOV408" s="524"/>
      <c r="KOW408" s="524"/>
      <c r="KOX408" s="524"/>
      <c r="KOY408" s="524"/>
      <c r="KOZ408" s="524"/>
      <c r="KPA408" s="524"/>
      <c r="KPB408" s="524"/>
      <c r="KPC408" s="524" t="s">
        <v>534</v>
      </c>
      <c r="KPD408" s="524"/>
      <c r="KPE408" s="524"/>
      <c r="KPF408" s="524"/>
      <c r="KPG408" s="524"/>
      <c r="KPH408" s="524"/>
      <c r="KPI408" s="524"/>
      <c r="KPJ408" s="524"/>
      <c r="KPK408" s="524"/>
      <c r="KPL408" s="524"/>
      <c r="KPM408" s="524"/>
      <c r="KPN408" s="524"/>
      <c r="KPO408" s="524"/>
      <c r="KPP408" s="524"/>
      <c r="KPQ408" s="524"/>
      <c r="KPR408" s="524"/>
      <c r="KPS408" s="524" t="s">
        <v>534</v>
      </c>
      <c r="KPT408" s="524"/>
      <c r="KPU408" s="524"/>
      <c r="KPV408" s="524"/>
      <c r="KPW408" s="524"/>
      <c r="KPX408" s="524"/>
      <c r="KPY408" s="524"/>
      <c r="KPZ408" s="524"/>
      <c r="KQA408" s="524"/>
      <c r="KQB408" s="524"/>
      <c r="KQC408" s="524"/>
      <c r="KQD408" s="524"/>
      <c r="KQE408" s="524"/>
      <c r="KQF408" s="524"/>
      <c r="KQG408" s="524"/>
      <c r="KQH408" s="524"/>
      <c r="KQI408" s="524" t="s">
        <v>534</v>
      </c>
      <c r="KQJ408" s="524"/>
      <c r="KQK408" s="524"/>
      <c r="KQL408" s="524"/>
      <c r="KQM408" s="524"/>
      <c r="KQN408" s="524"/>
      <c r="KQO408" s="524"/>
      <c r="KQP408" s="524"/>
      <c r="KQQ408" s="524"/>
      <c r="KQR408" s="524"/>
      <c r="KQS408" s="524"/>
      <c r="KQT408" s="524"/>
      <c r="KQU408" s="524"/>
      <c r="KQV408" s="524"/>
      <c r="KQW408" s="524"/>
      <c r="KQX408" s="524"/>
      <c r="KQY408" s="524" t="s">
        <v>534</v>
      </c>
      <c r="KQZ408" s="524"/>
      <c r="KRA408" s="524"/>
      <c r="KRB408" s="524"/>
      <c r="KRC408" s="524"/>
      <c r="KRD408" s="524"/>
      <c r="KRE408" s="524"/>
      <c r="KRF408" s="524"/>
      <c r="KRG408" s="524"/>
      <c r="KRH408" s="524"/>
      <c r="KRI408" s="524"/>
      <c r="KRJ408" s="524"/>
      <c r="KRK408" s="524"/>
      <c r="KRL408" s="524"/>
      <c r="KRM408" s="524"/>
      <c r="KRN408" s="524"/>
      <c r="KRO408" s="524" t="s">
        <v>534</v>
      </c>
      <c r="KRP408" s="524"/>
      <c r="KRQ408" s="524"/>
      <c r="KRR408" s="524"/>
      <c r="KRS408" s="524"/>
      <c r="KRT408" s="524"/>
      <c r="KRU408" s="524"/>
      <c r="KRV408" s="524"/>
      <c r="KRW408" s="524"/>
      <c r="KRX408" s="524"/>
      <c r="KRY408" s="524"/>
      <c r="KRZ408" s="524"/>
      <c r="KSA408" s="524"/>
      <c r="KSB408" s="524"/>
      <c r="KSC408" s="524"/>
      <c r="KSD408" s="524"/>
      <c r="KSE408" s="524" t="s">
        <v>534</v>
      </c>
      <c r="KSF408" s="524"/>
      <c r="KSG408" s="524"/>
      <c r="KSH408" s="524"/>
      <c r="KSI408" s="524"/>
      <c r="KSJ408" s="524"/>
      <c r="KSK408" s="524"/>
      <c r="KSL408" s="524"/>
      <c r="KSM408" s="524"/>
      <c r="KSN408" s="524"/>
      <c r="KSO408" s="524"/>
      <c r="KSP408" s="524"/>
      <c r="KSQ408" s="524"/>
      <c r="KSR408" s="524"/>
      <c r="KSS408" s="524"/>
      <c r="KST408" s="524"/>
      <c r="KSU408" s="524" t="s">
        <v>534</v>
      </c>
      <c r="KSV408" s="524"/>
      <c r="KSW408" s="524"/>
      <c r="KSX408" s="524"/>
      <c r="KSY408" s="524"/>
      <c r="KSZ408" s="524"/>
      <c r="KTA408" s="524"/>
      <c r="KTB408" s="524"/>
      <c r="KTC408" s="524"/>
      <c r="KTD408" s="524"/>
      <c r="KTE408" s="524"/>
      <c r="KTF408" s="524"/>
      <c r="KTG408" s="524"/>
      <c r="KTH408" s="524"/>
      <c r="KTI408" s="524"/>
      <c r="KTJ408" s="524"/>
      <c r="KTK408" s="524" t="s">
        <v>534</v>
      </c>
      <c r="KTL408" s="524"/>
      <c r="KTM408" s="524"/>
      <c r="KTN408" s="524"/>
      <c r="KTO408" s="524"/>
      <c r="KTP408" s="524"/>
      <c r="KTQ408" s="524"/>
      <c r="KTR408" s="524"/>
      <c r="KTS408" s="524"/>
      <c r="KTT408" s="524"/>
      <c r="KTU408" s="524"/>
      <c r="KTV408" s="524"/>
      <c r="KTW408" s="524"/>
      <c r="KTX408" s="524"/>
      <c r="KTY408" s="524"/>
      <c r="KTZ408" s="524"/>
      <c r="KUA408" s="524" t="s">
        <v>534</v>
      </c>
      <c r="KUB408" s="524"/>
      <c r="KUC408" s="524"/>
      <c r="KUD408" s="524"/>
      <c r="KUE408" s="524"/>
      <c r="KUF408" s="524"/>
      <c r="KUG408" s="524"/>
      <c r="KUH408" s="524"/>
      <c r="KUI408" s="524"/>
      <c r="KUJ408" s="524"/>
      <c r="KUK408" s="524"/>
      <c r="KUL408" s="524"/>
      <c r="KUM408" s="524"/>
      <c r="KUN408" s="524"/>
      <c r="KUO408" s="524"/>
      <c r="KUP408" s="524"/>
      <c r="KUQ408" s="524" t="s">
        <v>534</v>
      </c>
      <c r="KUR408" s="524"/>
      <c r="KUS408" s="524"/>
      <c r="KUT408" s="524"/>
      <c r="KUU408" s="524"/>
      <c r="KUV408" s="524"/>
      <c r="KUW408" s="524"/>
      <c r="KUX408" s="524"/>
      <c r="KUY408" s="524"/>
      <c r="KUZ408" s="524"/>
      <c r="KVA408" s="524"/>
      <c r="KVB408" s="524"/>
      <c r="KVC408" s="524"/>
      <c r="KVD408" s="524"/>
      <c r="KVE408" s="524"/>
      <c r="KVF408" s="524"/>
      <c r="KVG408" s="524" t="s">
        <v>534</v>
      </c>
      <c r="KVH408" s="524"/>
      <c r="KVI408" s="524"/>
      <c r="KVJ408" s="524"/>
      <c r="KVK408" s="524"/>
      <c r="KVL408" s="524"/>
      <c r="KVM408" s="524"/>
      <c r="KVN408" s="524"/>
      <c r="KVO408" s="524"/>
      <c r="KVP408" s="524"/>
      <c r="KVQ408" s="524"/>
      <c r="KVR408" s="524"/>
      <c r="KVS408" s="524"/>
      <c r="KVT408" s="524"/>
      <c r="KVU408" s="524"/>
      <c r="KVV408" s="524"/>
      <c r="KVW408" s="524" t="s">
        <v>534</v>
      </c>
      <c r="KVX408" s="524"/>
      <c r="KVY408" s="524"/>
      <c r="KVZ408" s="524"/>
      <c r="KWA408" s="524"/>
      <c r="KWB408" s="524"/>
      <c r="KWC408" s="524"/>
      <c r="KWD408" s="524"/>
      <c r="KWE408" s="524"/>
      <c r="KWF408" s="524"/>
      <c r="KWG408" s="524"/>
      <c r="KWH408" s="524"/>
      <c r="KWI408" s="524"/>
      <c r="KWJ408" s="524"/>
      <c r="KWK408" s="524"/>
      <c r="KWL408" s="524"/>
      <c r="KWM408" s="524" t="s">
        <v>534</v>
      </c>
      <c r="KWN408" s="524"/>
      <c r="KWO408" s="524"/>
      <c r="KWP408" s="524"/>
      <c r="KWQ408" s="524"/>
      <c r="KWR408" s="524"/>
      <c r="KWS408" s="524"/>
      <c r="KWT408" s="524"/>
      <c r="KWU408" s="524"/>
      <c r="KWV408" s="524"/>
      <c r="KWW408" s="524"/>
      <c r="KWX408" s="524"/>
      <c r="KWY408" s="524"/>
      <c r="KWZ408" s="524"/>
      <c r="KXA408" s="524"/>
      <c r="KXB408" s="524"/>
      <c r="KXC408" s="524" t="s">
        <v>534</v>
      </c>
      <c r="KXD408" s="524"/>
      <c r="KXE408" s="524"/>
      <c r="KXF408" s="524"/>
      <c r="KXG408" s="524"/>
      <c r="KXH408" s="524"/>
      <c r="KXI408" s="524"/>
      <c r="KXJ408" s="524"/>
      <c r="KXK408" s="524"/>
      <c r="KXL408" s="524"/>
      <c r="KXM408" s="524"/>
      <c r="KXN408" s="524"/>
      <c r="KXO408" s="524"/>
      <c r="KXP408" s="524"/>
      <c r="KXQ408" s="524"/>
      <c r="KXR408" s="524"/>
      <c r="KXS408" s="524" t="s">
        <v>534</v>
      </c>
      <c r="KXT408" s="524"/>
      <c r="KXU408" s="524"/>
      <c r="KXV408" s="524"/>
      <c r="KXW408" s="524"/>
      <c r="KXX408" s="524"/>
      <c r="KXY408" s="524"/>
      <c r="KXZ408" s="524"/>
      <c r="KYA408" s="524"/>
      <c r="KYB408" s="524"/>
      <c r="KYC408" s="524"/>
      <c r="KYD408" s="524"/>
      <c r="KYE408" s="524"/>
      <c r="KYF408" s="524"/>
      <c r="KYG408" s="524"/>
      <c r="KYH408" s="524"/>
      <c r="KYI408" s="524" t="s">
        <v>534</v>
      </c>
      <c r="KYJ408" s="524"/>
      <c r="KYK408" s="524"/>
      <c r="KYL408" s="524"/>
      <c r="KYM408" s="524"/>
      <c r="KYN408" s="524"/>
      <c r="KYO408" s="524"/>
      <c r="KYP408" s="524"/>
      <c r="KYQ408" s="524"/>
      <c r="KYR408" s="524"/>
      <c r="KYS408" s="524"/>
      <c r="KYT408" s="524"/>
      <c r="KYU408" s="524"/>
      <c r="KYV408" s="524"/>
      <c r="KYW408" s="524"/>
      <c r="KYX408" s="524"/>
      <c r="KYY408" s="524" t="s">
        <v>534</v>
      </c>
      <c r="KYZ408" s="524"/>
      <c r="KZA408" s="524"/>
      <c r="KZB408" s="524"/>
      <c r="KZC408" s="524"/>
      <c r="KZD408" s="524"/>
      <c r="KZE408" s="524"/>
      <c r="KZF408" s="524"/>
      <c r="KZG408" s="524"/>
      <c r="KZH408" s="524"/>
      <c r="KZI408" s="524"/>
      <c r="KZJ408" s="524"/>
      <c r="KZK408" s="524"/>
      <c r="KZL408" s="524"/>
      <c r="KZM408" s="524"/>
      <c r="KZN408" s="524"/>
      <c r="KZO408" s="524" t="s">
        <v>534</v>
      </c>
      <c r="KZP408" s="524"/>
      <c r="KZQ408" s="524"/>
      <c r="KZR408" s="524"/>
      <c r="KZS408" s="524"/>
      <c r="KZT408" s="524"/>
      <c r="KZU408" s="524"/>
      <c r="KZV408" s="524"/>
      <c r="KZW408" s="524"/>
      <c r="KZX408" s="524"/>
      <c r="KZY408" s="524"/>
      <c r="KZZ408" s="524"/>
      <c r="LAA408" s="524"/>
      <c r="LAB408" s="524"/>
      <c r="LAC408" s="524"/>
      <c r="LAD408" s="524"/>
      <c r="LAE408" s="524" t="s">
        <v>534</v>
      </c>
      <c r="LAF408" s="524"/>
      <c r="LAG408" s="524"/>
      <c r="LAH408" s="524"/>
      <c r="LAI408" s="524"/>
      <c r="LAJ408" s="524"/>
      <c r="LAK408" s="524"/>
      <c r="LAL408" s="524"/>
      <c r="LAM408" s="524"/>
      <c r="LAN408" s="524"/>
      <c r="LAO408" s="524"/>
      <c r="LAP408" s="524"/>
      <c r="LAQ408" s="524"/>
      <c r="LAR408" s="524"/>
      <c r="LAS408" s="524"/>
      <c r="LAT408" s="524"/>
      <c r="LAU408" s="524" t="s">
        <v>534</v>
      </c>
      <c r="LAV408" s="524"/>
      <c r="LAW408" s="524"/>
      <c r="LAX408" s="524"/>
      <c r="LAY408" s="524"/>
      <c r="LAZ408" s="524"/>
      <c r="LBA408" s="524"/>
      <c r="LBB408" s="524"/>
      <c r="LBC408" s="524"/>
      <c r="LBD408" s="524"/>
      <c r="LBE408" s="524"/>
      <c r="LBF408" s="524"/>
      <c r="LBG408" s="524"/>
      <c r="LBH408" s="524"/>
      <c r="LBI408" s="524"/>
      <c r="LBJ408" s="524"/>
      <c r="LBK408" s="524" t="s">
        <v>534</v>
      </c>
      <c r="LBL408" s="524"/>
      <c r="LBM408" s="524"/>
      <c r="LBN408" s="524"/>
      <c r="LBO408" s="524"/>
      <c r="LBP408" s="524"/>
      <c r="LBQ408" s="524"/>
      <c r="LBR408" s="524"/>
      <c r="LBS408" s="524"/>
      <c r="LBT408" s="524"/>
      <c r="LBU408" s="524"/>
      <c r="LBV408" s="524"/>
      <c r="LBW408" s="524"/>
      <c r="LBX408" s="524"/>
      <c r="LBY408" s="524"/>
      <c r="LBZ408" s="524"/>
      <c r="LCA408" s="524" t="s">
        <v>534</v>
      </c>
      <c r="LCB408" s="524"/>
      <c r="LCC408" s="524"/>
      <c r="LCD408" s="524"/>
      <c r="LCE408" s="524"/>
      <c r="LCF408" s="524"/>
      <c r="LCG408" s="524"/>
      <c r="LCH408" s="524"/>
      <c r="LCI408" s="524"/>
      <c r="LCJ408" s="524"/>
      <c r="LCK408" s="524"/>
      <c r="LCL408" s="524"/>
      <c r="LCM408" s="524"/>
      <c r="LCN408" s="524"/>
      <c r="LCO408" s="524"/>
      <c r="LCP408" s="524"/>
      <c r="LCQ408" s="524" t="s">
        <v>534</v>
      </c>
      <c r="LCR408" s="524"/>
      <c r="LCS408" s="524"/>
      <c r="LCT408" s="524"/>
      <c r="LCU408" s="524"/>
      <c r="LCV408" s="524"/>
      <c r="LCW408" s="524"/>
      <c r="LCX408" s="524"/>
      <c r="LCY408" s="524"/>
      <c r="LCZ408" s="524"/>
      <c r="LDA408" s="524"/>
      <c r="LDB408" s="524"/>
      <c r="LDC408" s="524"/>
      <c r="LDD408" s="524"/>
      <c r="LDE408" s="524"/>
      <c r="LDF408" s="524"/>
      <c r="LDG408" s="524" t="s">
        <v>534</v>
      </c>
      <c r="LDH408" s="524"/>
      <c r="LDI408" s="524"/>
      <c r="LDJ408" s="524"/>
      <c r="LDK408" s="524"/>
      <c r="LDL408" s="524"/>
      <c r="LDM408" s="524"/>
      <c r="LDN408" s="524"/>
      <c r="LDO408" s="524"/>
      <c r="LDP408" s="524"/>
      <c r="LDQ408" s="524"/>
      <c r="LDR408" s="524"/>
      <c r="LDS408" s="524"/>
      <c r="LDT408" s="524"/>
      <c r="LDU408" s="524"/>
      <c r="LDV408" s="524"/>
      <c r="LDW408" s="524" t="s">
        <v>534</v>
      </c>
      <c r="LDX408" s="524"/>
      <c r="LDY408" s="524"/>
      <c r="LDZ408" s="524"/>
      <c r="LEA408" s="524"/>
      <c r="LEB408" s="524"/>
      <c r="LEC408" s="524"/>
      <c r="LED408" s="524"/>
      <c r="LEE408" s="524"/>
      <c r="LEF408" s="524"/>
      <c r="LEG408" s="524"/>
      <c r="LEH408" s="524"/>
      <c r="LEI408" s="524"/>
      <c r="LEJ408" s="524"/>
      <c r="LEK408" s="524"/>
      <c r="LEL408" s="524"/>
      <c r="LEM408" s="524" t="s">
        <v>534</v>
      </c>
      <c r="LEN408" s="524"/>
      <c r="LEO408" s="524"/>
      <c r="LEP408" s="524"/>
      <c r="LEQ408" s="524"/>
      <c r="LER408" s="524"/>
      <c r="LES408" s="524"/>
      <c r="LET408" s="524"/>
      <c r="LEU408" s="524"/>
      <c r="LEV408" s="524"/>
      <c r="LEW408" s="524"/>
      <c r="LEX408" s="524"/>
      <c r="LEY408" s="524"/>
      <c r="LEZ408" s="524"/>
      <c r="LFA408" s="524"/>
      <c r="LFB408" s="524"/>
      <c r="LFC408" s="524" t="s">
        <v>534</v>
      </c>
      <c r="LFD408" s="524"/>
      <c r="LFE408" s="524"/>
      <c r="LFF408" s="524"/>
      <c r="LFG408" s="524"/>
      <c r="LFH408" s="524"/>
      <c r="LFI408" s="524"/>
      <c r="LFJ408" s="524"/>
      <c r="LFK408" s="524"/>
      <c r="LFL408" s="524"/>
      <c r="LFM408" s="524"/>
      <c r="LFN408" s="524"/>
      <c r="LFO408" s="524"/>
      <c r="LFP408" s="524"/>
      <c r="LFQ408" s="524"/>
      <c r="LFR408" s="524"/>
      <c r="LFS408" s="524" t="s">
        <v>534</v>
      </c>
      <c r="LFT408" s="524"/>
      <c r="LFU408" s="524"/>
      <c r="LFV408" s="524"/>
      <c r="LFW408" s="524"/>
      <c r="LFX408" s="524"/>
      <c r="LFY408" s="524"/>
      <c r="LFZ408" s="524"/>
      <c r="LGA408" s="524"/>
      <c r="LGB408" s="524"/>
      <c r="LGC408" s="524"/>
      <c r="LGD408" s="524"/>
      <c r="LGE408" s="524"/>
      <c r="LGF408" s="524"/>
      <c r="LGG408" s="524"/>
      <c r="LGH408" s="524"/>
      <c r="LGI408" s="524" t="s">
        <v>534</v>
      </c>
      <c r="LGJ408" s="524"/>
      <c r="LGK408" s="524"/>
      <c r="LGL408" s="524"/>
      <c r="LGM408" s="524"/>
      <c r="LGN408" s="524"/>
      <c r="LGO408" s="524"/>
      <c r="LGP408" s="524"/>
      <c r="LGQ408" s="524"/>
      <c r="LGR408" s="524"/>
      <c r="LGS408" s="524"/>
      <c r="LGT408" s="524"/>
      <c r="LGU408" s="524"/>
      <c r="LGV408" s="524"/>
      <c r="LGW408" s="524"/>
      <c r="LGX408" s="524"/>
      <c r="LGY408" s="524" t="s">
        <v>534</v>
      </c>
      <c r="LGZ408" s="524"/>
      <c r="LHA408" s="524"/>
      <c r="LHB408" s="524"/>
      <c r="LHC408" s="524"/>
      <c r="LHD408" s="524"/>
      <c r="LHE408" s="524"/>
      <c r="LHF408" s="524"/>
      <c r="LHG408" s="524"/>
      <c r="LHH408" s="524"/>
      <c r="LHI408" s="524"/>
      <c r="LHJ408" s="524"/>
      <c r="LHK408" s="524"/>
      <c r="LHL408" s="524"/>
      <c r="LHM408" s="524"/>
      <c r="LHN408" s="524"/>
      <c r="LHO408" s="524" t="s">
        <v>534</v>
      </c>
      <c r="LHP408" s="524"/>
      <c r="LHQ408" s="524"/>
      <c r="LHR408" s="524"/>
      <c r="LHS408" s="524"/>
      <c r="LHT408" s="524"/>
      <c r="LHU408" s="524"/>
      <c r="LHV408" s="524"/>
      <c r="LHW408" s="524"/>
      <c r="LHX408" s="524"/>
      <c r="LHY408" s="524"/>
      <c r="LHZ408" s="524"/>
      <c r="LIA408" s="524"/>
      <c r="LIB408" s="524"/>
      <c r="LIC408" s="524"/>
      <c r="LID408" s="524"/>
      <c r="LIE408" s="524" t="s">
        <v>534</v>
      </c>
      <c r="LIF408" s="524"/>
      <c r="LIG408" s="524"/>
      <c r="LIH408" s="524"/>
      <c r="LII408" s="524"/>
      <c r="LIJ408" s="524"/>
      <c r="LIK408" s="524"/>
      <c r="LIL408" s="524"/>
      <c r="LIM408" s="524"/>
      <c r="LIN408" s="524"/>
      <c r="LIO408" s="524"/>
      <c r="LIP408" s="524"/>
      <c r="LIQ408" s="524"/>
      <c r="LIR408" s="524"/>
      <c r="LIS408" s="524"/>
      <c r="LIT408" s="524"/>
      <c r="LIU408" s="524" t="s">
        <v>534</v>
      </c>
      <c r="LIV408" s="524"/>
      <c r="LIW408" s="524"/>
      <c r="LIX408" s="524"/>
      <c r="LIY408" s="524"/>
      <c r="LIZ408" s="524"/>
      <c r="LJA408" s="524"/>
      <c r="LJB408" s="524"/>
      <c r="LJC408" s="524"/>
      <c r="LJD408" s="524"/>
      <c r="LJE408" s="524"/>
      <c r="LJF408" s="524"/>
      <c r="LJG408" s="524"/>
      <c r="LJH408" s="524"/>
      <c r="LJI408" s="524"/>
      <c r="LJJ408" s="524"/>
      <c r="LJK408" s="524" t="s">
        <v>534</v>
      </c>
      <c r="LJL408" s="524"/>
      <c r="LJM408" s="524"/>
      <c r="LJN408" s="524"/>
      <c r="LJO408" s="524"/>
      <c r="LJP408" s="524"/>
      <c r="LJQ408" s="524"/>
      <c r="LJR408" s="524"/>
      <c r="LJS408" s="524"/>
      <c r="LJT408" s="524"/>
      <c r="LJU408" s="524"/>
      <c r="LJV408" s="524"/>
      <c r="LJW408" s="524"/>
      <c r="LJX408" s="524"/>
      <c r="LJY408" s="524"/>
      <c r="LJZ408" s="524"/>
      <c r="LKA408" s="524" t="s">
        <v>534</v>
      </c>
      <c r="LKB408" s="524"/>
      <c r="LKC408" s="524"/>
      <c r="LKD408" s="524"/>
      <c r="LKE408" s="524"/>
      <c r="LKF408" s="524"/>
      <c r="LKG408" s="524"/>
      <c r="LKH408" s="524"/>
      <c r="LKI408" s="524"/>
      <c r="LKJ408" s="524"/>
      <c r="LKK408" s="524"/>
      <c r="LKL408" s="524"/>
      <c r="LKM408" s="524"/>
      <c r="LKN408" s="524"/>
      <c r="LKO408" s="524"/>
      <c r="LKP408" s="524"/>
      <c r="LKQ408" s="524" t="s">
        <v>534</v>
      </c>
      <c r="LKR408" s="524"/>
      <c r="LKS408" s="524"/>
      <c r="LKT408" s="524"/>
      <c r="LKU408" s="524"/>
      <c r="LKV408" s="524"/>
      <c r="LKW408" s="524"/>
      <c r="LKX408" s="524"/>
      <c r="LKY408" s="524"/>
      <c r="LKZ408" s="524"/>
      <c r="LLA408" s="524"/>
      <c r="LLB408" s="524"/>
      <c r="LLC408" s="524"/>
      <c r="LLD408" s="524"/>
      <c r="LLE408" s="524"/>
      <c r="LLF408" s="524"/>
      <c r="LLG408" s="524" t="s">
        <v>534</v>
      </c>
      <c r="LLH408" s="524"/>
      <c r="LLI408" s="524"/>
      <c r="LLJ408" s="524"/>
      <c r="LLK408" s="524"/>
      <c r="LLL408" s="524"/>
      <c r="LLM408" s="524"/>
      <c r="LLN408" s="524"/>
      <c r="LLO408" s="524"/>
      <c r="LLP408" s="524"/>
      <c r="LLQ408" s="524"/>
      <c r="LLR408" s="524"/>
      <c r="LLS408" s="524"/>
      <c r="LLT408" s="524"/>
      <c r="LLU408" s="524"/>
      <c r="LLV408" s="524"/>
      <c r="LLW408" s="524" t="s">
        <v>534</v>
      </c>
      <c r="LLX408" s="524"/>
      <c r="LLY408" s="524"/>
      <c r="LLZ408" s="524"/>
      <c r="LMA408" s="524"/>
      <c r="LMB408" s="524"/>
      <c r="LMC408" s="524"/>
      <c r="LMD408" s="524"/>
      <c r="LME408" s="524"/>
      <c r="LMF408" s="524"/>
      <c r="LMG408" s="524"/>
      <c r="LMH408" s="524"/>
      <c r="LMI408" s="524"/>
      <c r="LMJ408" s="524"/>
      <c r="LMK408" s="524"/>
      <c r="LML408" s="524"/>
      <c r="LMM408" s="524" t="s">
        <v>534</v>
      </c>
      <c r="LMN408" s="524"/>
      <c r="LMO408" s="524"/>
      <c r="LMP408" s="524"/>
      <c r="LMQ408" s="524"/>
      <c r="LMR408" s="524"/>
      <c r="LMS408" s="524"/>
      <c r="LMT408" s="524"/>
      <c r="LMU408" s="524"/>
      <c r="LMV408" s="524"/>
      <c r="LMW408" s="524"/>
      <c r="LMX408" s="524"/>
      <c r="LMY408" s="524"/>
      <c r="LMZ408" s="524"/>
      <c r="LNA408" s="524"/>
      <c r="LNB408" s="524"/>
      <c r="LNC408" s="524" t="s">
        <v>534</v>
      </c>
      <c r="LND408" s="524"/>
      <c r="LNE408" s="524"/>
      <c r="LNF408" s="524"/>
      <c r="LNG408" s="524"/>
      <c r="LNH408" s="524"/>
      <c r="LNI408" s="524"/>
      <c r="LNJ408" s="524"/>
      <c r="LNK408" s="524"/>
      <c r="LNL408" s="524"/>
      <c r="LNM408" s="524"/>
      <c r="LNN408" s="524"/>
      <c r="LNO408" s="524"/>
      <c r="LNP408" s="524"/>
      <c r="LNQ408" s="524"/>
      <c r="LNR408" s="524"/>
      <c r="LNS408" s="524" t="s">
        <v>534</v>
      </c>
      <c r="LNT408" s="524"/>
      <c r="LNU408" s="524"/>
      <c r="LNV408" s="524"/>
      <c r="LNW408" s="524"/>
      <c r="LNX408" s="524"/>
      <c r="LNY408" s="524"/>
      <c r="LNZ408" s="524"/>
      <c r="LOA408" s="524"/>
      <c r="LOB408" s="524"/>
      <c r="LOC408" s="524"/>
      <c r="LOD408" s="524"/>
      <c r="LOE408" s="524"/>
      <c r="LOF408" s="524"/>
      <c r="LOG408" s="524"/>
      <c r="LOH408" s="524"/>
      <c r="LOI408" s="524" t="s">
        <v>534</v>
      </c>
      <c r="LOJ408" s="524"/>
      <c r="LOK408" s="524"/>
      <c r="LOL408" s="524"/>
      <c r="LOM408" s="524"/>
      <c r="LON408" s="524"/>
      <c r="LOO408" s="524"/>
      <c r="LOP408" s="524"/>
      <c r="LOQ408" s="524"/>
      <c r="LOR408" s="524"/>
      <c r="LOS408" s="524"/>
      <c r="LOT408" s="524"/>
      <c r="LOU408" s="524"/>
      <c r="LOV408" s="524"/>
      <c r="LOW408" s="524"/>
      <c r="LOX408" s="524"/>
      <c r="LOY408" s="524" t="s">
        <v>534</v>
      </c>
      <c r="LOZ408" s="524"/>
      <c r="LPA408" s="524"/>
      <c r="LPB408" s="524"/>
      <c r="LPC408" s="524"/>
      <c r="LPD408" s="524"/>
      <c r="LPE408" s="524"/>
      <c r="LPF408" s="524"/>
      <c r="LPG408" s="524"/>
      <c r="LPH408" s="524"/>
      <c r="LPI408" s="524"/>
      <c r="LPJ408" s="524"/>
      <c r="LPK408" s="524"/>
      <c r="LPL408" s="524"/>
      <c r="LPM408" s="524"/>
      <c r="LPN408" s="524"/>
      <c r="LPO408" s="524" t="s">
        <v>534</v>
      </c>
      <c r="LPP408" s="524"/>
      <c r="LPQ408" s="524"/>
      <c r="LPR408" s="524"/>
      <c r="LPS408" s="524"/>
      <c r="LPT408" s="524"/>
      <c r="LPU408" s="524"/>
      <c r="LPV408" s="524"/>
      <c r="LPW408" s="524"/>
      <c r="LPX408" s="524"/>
      <c r="LPY408" s="524"/>
      <c r="LPZ408" s="524"/>
      <c r="LQA408" s="524"/>
      <c r="LQB408" s="524"/>
      <c r="LQC408" s="524"/>
      <c r="LQD408" s="524"/>
      <c r="LQE408" s="524" t="s">
        <v>534</v>
      </c>
      <c r="LQF408" s="524"/>
      <c r="LQG408" s="524"/>
      <c r="LQH408" s="524"/>
      <c r="LQI408" s="524"/>
      <c r="LQJ408" s="524"/>
      <c r="LQK408" s="524"/>
      <c r="LQL408" s="524"/>
      <c r="LQM408" s="524"/>
      <c r="LQN408" s="524"/>
      <c r="LQO408" s="524"/>
      <c r="LQP408" s="524"/>
      <c r="LQQ408" s="524"/>
      <c r="LQR408" s="524"/>
      <c r="LQS408" s="524"/>
      <c r="LQT408" s="524"/>
      <c r="LQU408" s="524" t="s">
        <v>534</v>
      </c>
      <c r="LQV408" s="524"/>
      <c r="LQW408" s="524"/>
      <c r="LQX408" s="524"/>
      <c r="LQY408" s="524"/>
      <c r="LQZ408" s="524"/>
      <c r="LRA408" s="524"/>
      <c r="LRB408" s="524"/>
      <c r="LRC408" s="524"/>
      <c r="LRD408" s="524"/>
      <c r="LRE408" s="524"/>
      <c r="LRF408" s="524"/>
      <c r="LRG408" s="524"/>
      <c r="LRH408" s="524"/>
      <c r="LRI408" s="524"/>
      <c r="LRJ408" s="524"/>
      <c r="LRK408" s="524" t="s">
        <v>534</v>
      </c>
      <c r="LRL408" s="524"/>
      <c r="LRM408" s="524"/>
      <c r="LRN408" s="524"/>
      <c r="LRO408" s="524"/>
      <c r="LRP408" s="524"/>
      <c r="LRQ408" s="524"/>
      <c r="LRR408" s="524"/>
      <c r="LRS408" s="524"/>
      <c r="LRT408" s="524"/>
      <c r="LRU408" s="524"/>
      <c r="LRV408" s="524"/>
      <c r="LRW408" s="524"/>
      <c r="LRX408" s="524"/>
      <c r="LRY408" s="524"/>
      <c r="LRZ408" s="524"/>
      <c r="LSA408" s="524" t="s">
        <v>534</v>
      </c>
      <c r="LSB408" s="524"/>
      <c r="LSC408" s="524"/>
      <c r="LSD408" s="524"/>
      <c r="LSE408" s="524"/>
      <c r="LSF408" s="524"/>
      <c r="LSG408" s="524"/>
      <c r="LSH408" s="524"/>
      <c r="LSI408" s="524"/>
      <c r="LSJ408" s="524"/>
      <c r="LSK408" s="524"/>
      <c r="LSL408" s="524"/>
      <c r="LSM408" s="524"/>
      <c r="LSN408" s="524"/>
      <c r="LSO408" s="524"/>
      <c r="LSP408" s="524"/>
      <c r="LSQ408" s="524" t="s">
        <v>534</v>
      </c>
      <c r="LSR408" s="524"/>
      <c r="LSS408" s="524"/>
      <c r="LST408" s="524"/>
      <c r="LSU408" s="524"/>
      <c r="LSV408" s="524"/>
      <c r="LSW408" s="524"/>
      <c r="LSX408" s="524"/>
      <c r="LSY408" s="524"/>
      <c r="LSZ408" s="524"/>
      <c r="LTA408" s="524"/>
      <c r="LTB408" s="524"/>
      <c r="LTC408" s="524"/>
      <c r="LTD408" s="524"/>
      <c r="LTE408" s="524"/>
      <c r="LTF408" s="524"/>
      <c r="LTG408" s="524" t="s">
        <v>534</v>
      </c>
      <c r="LTH408" s="524"/>
      <c r="LTI408" s="524"/>
      <c r="LTJ408" s="524"/>
      <c r="LTK408" s="524"/>
      <c r="LTL408" s="524"/>
      <c r="LTM408" s="524"/>
      <c r="LTN408" s="524"/>
      <c r="LTO408" s="524"/>
      <c r="LTP408" s="524"/>
      <c r="LTQ408" s="524"/>
      <c r="LTR408" s="524"/>
      <c r="LTS408" s="524"/>
      <c r="LTT408" s="524"/>
      <c r="LTU408" s="524"/>
      <c r="LTV408" s="524"/>
      <c r="LTW408" s="524" t="s">
        <v>534</v>
      </c>
      <c r="LTX408" s="524"/>
      <c r="LTY408" s="524"/>
      <c r="LTZ408" s="524"/>
      <c r="LUA408" s="524"/>
      <c r="LUB408" s="524"/>
      <c r="LUC408" s="524"/>
      <c r="LUD408" s="524"/>
      <c r="LUE408" s="524"/>
      <c r="LUF408" s="524"/>
      <c r="LUG408" s="524"/>
      <c r="LUH408" s="524"/>
      <c r="LUI408" s="524"/>
      <c r="LUJ408" s="524"/>
      <c r="LUK408" s="524"/>
      <c r="LUL408" s="524"/>
      <c r="LUM408" s="524" t="s">
        <v>534</v>
      </c>
      <c r="LUN408" s="524"/>
      <c r="LUO408" s="524"/>
      <c r="LUP408" s="524"/>
      <c r="LUQ408" s="524"/>
      <c r="LUR408" s="524"/>
      <c r="LUS408" s="524"/>
      <c r="LUT408" s="524"/>
      <c r="LUU408" s="524"/>
      <c r="LUV408" s="524"/>
      <c r="LUW408" s="524"/>
      <c r="LUX408" s="524"/>
      <c r="LUY408" s="524"/>
      <c r="LUZ408" s="524"/>
      <c r="LVA408" s="524"/>
      <c r="LVB408" s="524"/>
      <c r="LVC408" s="524" t="s">
        <v>534</v>
      </c>
      <c r="LVD408" s="524"/>
      <c r="LVE408" s="524"/>
      <c r="LVF408" s="524"/>
      <c r="LVG408" s="524"/>
      <c r="LVH408" s="524"/>
      <c r="LVI408" s="524"/>
      <c r="LVJ408" s="524"/>
      <c r="LVK408" s="524"/>
      <c r="LVL408" s="524"/>
      <c r="LVM408" s="524"/>
      <c r="LVN408" s="524"/>
      <c r="LVO408" s="524"/>
      <c r="LVP408" s="524"/>
      <c r="LVQ408" s="524"/>
      <c r="LVR408" s="524"/>
      <c r="LVS408" s="524" t="s">
        <v>534</v>
      </c>
      <c r="LVT408" s="524"/>
      <c r="LVU408" s="524"/>
      <c r="LVV408" s="524"/>
      <c r="LVW408" s="524"/>
      <c r="LVX408" s="524"/>
      <c r="LVY408" s="524"/>
      <c r="LVZ408" s="524"/>
      <c r="LWA408" s="524"/>
      <c r="LWB408" s="524"/>
      <c r="LWC408" s="524"/>
      <c r="LWD408" s="524"/>
      <c r="LWE408" s="524"/>
      <c r="LWF408" s="524"/>
      <c r="LWG408" s="524"/>
      <c r="LWH408" s="524"/>
      <c r="LWI408" s="524" t="s">
        <v>534</v>
      </c>
      <c r="LWJ408" s="524"/>
      <c r="LWK408" s="524"/>
      <c r="LWL408" s="524"/>
      <c r="LWM408" s="524"/>
      <c r="LWN408" s="524"/>
      <c r="LWO408" s="524"/>
      <c r="LWP408" s="524"/>
      <c r="LWQ408" s="524"/>
      <c r="LWR408" s="524"/>
      <c r="LWS408" s="524"/>
      <c r="LWT408" s="524"/>
      <c r="LWU408" s="524"/>
      <c r="LWV408" s="524"/>
      <c r="LWW408" s="524"/>
      <c r="LWX408" s="524"/>
      <c r="LWY408" s="524" t="s">
        <v>534</v>
      </c>
      <c r="LWZ408" s="524"/>
      <c r="LXA408" s="524"/>
      <c r="LXB408" s="524"/>
      <c r="LXC408" s="524"/>
      <c r="LXD408" s="524"/>
      <c r="LXE408" s="524"/>
      <c r="LXF408" s="524"/>
      <c r="LXG408" s="524"/>
      <c r="LXH408" s="524"/>
      <c r="LXI408" s="524"/>
      <c r="LXJ408" s="524"/>
      <c r="LXK408" s="524"/>
      <c r="LXL408" s="524"/>
      <c r="LXM408" s="524"/>
      <c r="LXN408" s="524"/>
      <c r="LXO408" s="524" t="s">
        <v>534</v>
      </c>
      <c r="LXP408" s="524"/>
      <c r="LXQ408" s="524"/>
      <c r="LXR408" s="524"/>
      <c r="LXS408" s="524"/>
      <c r="LXT408" s="524"/>
      <c r="LXU408" s="524"/>
      <c r="LXV408" s="524"/>
      <c r="LXW408" s="524"/>
      <c r="LXX408" s="524"/>
      <c r="LXY408" s="524"/>
      <c r="LXZ408" s="524"/>
      <c r="LYA408" s="524"/>
      <c r="LYB408" s="524"/>
      <c r="LYC408" s="524"/>
      <c r="LYD408" s="524"/>
      <c r="LYE408" s="524" t="s">
        <v>534</v>
      </c>
      <c r="LYF408" s="524"/>
      <c r="LYG408" s="524"/>
      <c r="LYH408" s="524"/>
      <c r="LYI408" s="524"/>
      <c r="LYJ408" s="524"/>
      <c r="LYK408" s="524"/>
      <c r="LYL408" s="524"/>
      <c r="LYM408" s="524"/>
      <c r="LYN408" s="524"/>
      <c r="LYO408" s="524"/>
      <c r="LYP408" s="524"/>
      <c r="LYQ408" s="524"/>
      <c r="LYR408" s="524"/>
      <c r="LYS408" s="524"/>
      <c r="LYT408" s="524"/>
      <c r="LYU408" s="524" t="s">
        <v>534</v>
      </c>
      <c r="LYV408" s="524"/>
      <c r="LYW408" s="524"/>
      <c r="LYX408" s="524"/>
      <c r="LYY408" s="524"/>
      <c r="LYZ408" s="524"/>
      <c r="LZA408" s="524"/>
      <c r="LZB408" s="524"/>
      <c r="LZC408" s="524"/>
      <c r="LZD408" s="524"/>
      <c r="LZE408" s="524"/>
      <c r="LZF408" s="524"/>
      <c r="LZG408" s="524"/>
      <c r="LZH408" s="524"/>
      <c r="LZI408" s="524"/>
      <c r="LZJ408" s="524"/>
      <c r="LZK408" s="524" t="s">
        <v>534</v>
      </c>
      <c r="LZL408" s="524"/>
      <c r="LZM408" s="524"/>
      <c r="LZN408" s="524"/>
      <c r="LZO408" s="524"/>
      <c r="LZP408" s="524"/>
      <c r="LZQ408" s="524"/>
      <c r="LZR408" s="524"/>
      <c r="LZS408" s="524"/>
      <c r="LZT408" s="524"/>
      <c r="LZU408" s="524"/>
      <c r="LZV408" s="524"/>
      <c r="LZW408" s="524"/>
      <c r="LZX408" s="524"/>
      <c r="LZY408" s="524"/>
      <c r="LZZ408" s="524"/>
      <c r="MAA408" s="524" t="s">
        <v>534</v>
      </c>
      <c r="MAB408" s="524"/>
      <c r="MAC408" s="524"/>
      <c r="MAD408" s="524"/>
      <c r="MAE408" s="524"/>
      <c r="MAF408" s="524"/>
      <c r="MAG408" s="524"/>
      <c r="MAH408" s="524"/>
      <c r="MAI408" s="524"/>
      <c r="MAJ408" s="524"/>
      <c r="MAK408" s="524"/>
      <c r="MAL408" s="524"/>
      <c r="MAM408" s="524"/>
      <c r="MAN408" s="524"/>
      <c r="MAO408" s="524"/>
      <c r="MAP408" s="524"/>
      <c r="MAQ408" s="524" t="s">
        <v>534</v>
      </c>
      <c r="MAR408" s="524"/>
      <c r="MAS408" s="524"/>
      <c r="MAT408" s="524"/>
      <c r="MAU408" s="524"/>
      <c r="MAV408" s="524"/>
      <c r="MAW408" s="524"/>
      <c r="MAX408" s="524"/>
      <c r="MAY408" s="524"/>
      <c r="MAZ408" s="524"/>
      <c r="MBA408" s="524"/>
      <c r="MBB408" s="524"/>
      <c r="MBC408" s="524"/>
      <c r="MBD408" s="524"/>
      <c r="MBE408" s="524"/>
      <c r="MBF408" s="524"/>
      <c r="MBG408" s="524" t="s">
        <v>534</v>
      </c>
      <c r="MBH408" s="524"/>
      <c r="MBI408" s="524"/>
      <c r="MBJ408" s="524"/>
      <c r="MBK408" s="524"/>
      <c r="MBL408" s="524"/>
      <c r="MBM408" s="524"/>
      <c r="MBN408" s="524"/>
      <c r="MBO408" s="524"/>
      <c r="MBP408" s="524"/>
      <c r="MBQ408" s="524"/>
      <c r="MBR408" s="524"/>
      <c r="MBS408" s="524"/>
      <c r="MBT408" s="524"/>
      <c r="MBU408" s="524"/>
      <c r="MBV408" s="524"/>
      <c r="MBW408" s="524" t="s">
        <v>534</v>
      </c>
      <c r="MBX408" s="524"/>
      <c r="MBY408" s="524"/>
      <c r="MBZ408" s="524"/>
      <c r="MCA408" s="524"/>
      <c r="MCB408" s="524"/>
      <c r="MCC408" s="524"/>
      <c r="MCD408" s="524"/>
      <c r="MCE408" s="524"/>
      <c r="MCF408" s="524"/>
      <c r="MCG408" s="524"/>
      <c r="MCH408" s="524"/>
      <c r="MCI408" s="524"/>
      <c r="MCJ408" s="524"/>
      <c r="MCK408" s="524"/>
      <c r="MCL408" s="524"/>
      <c r="MCM408" s="524" t="s">
        <v>534</v>
      </c>
      <c r="MCN408" s="524"/>
      <c r="MCO408" s="524"/>
      <c r="MCP408" s="524"/>
      <c r="MCQ408" s="524"/>
      <c r="MCR408" s="524"/>
      <c r="MCS408" s="524"/>
      <c r="MCT408" s="524"/>
      <c r="MCU408" s="524"/>
      <c r="MCV408" s="524"/>
      <c r="MCW408" s="524"/>
      <c r="MCX408" s="524"/>
      <c r="MCY408" s="524"/>
      <c r="MCZ408" s="524"/>
      <c r="MDA408" s="524"/>
      <c r="MDB408" s="524"/>
      <c r="MDC408" s="524" t="s">
        <v>534</v>
      </c>
      <c r="MDD408" s="524"/>
      <c r="MDE408" s="524"/>
      <c r="MDF408" s="524"/>
      <c r="MDG408" s="524"/>
      <c r="MDH408" s="524"/>
      <c r="MDI408" s="524"/>
      <c r="MDJ408" s="524"/>
      <c r="MDK408" s="524"/>
      <c r="MDL408" s="524"/>
      <c r="MDM408" s="524"/>
      <c r="MDN408" s="524"/>
      <c r="MDO408" s="524"/>
      <c r="MDP408" s="524"/>
      <c r="MDQ408" s="524"/>
      <c r="MDR408" s="524"/>
      <c r="MDS408" s="524" t="s">
        <v>534</v>
      </c>
      <c r="MDT408" s="524"/>
      <c r="MDU408" s="524"/>
      <c r="MDV408" s="524"/>
      <c r="MDW408" s="524"/>
      <c r="MDX408" s="524"/>
      <c r="MDY408" s="524"/>
      <c r="MDZ408" s="524"/>
      <c r="MEA408" s="524"/>
      <c r="MEB408" s="524"/>
      <c r="MEC408" s="524"/>
      <c r="MED408" s="524"/>
      <c r="MEE408" s="524"/>
      <c r="MEF408" s="524"/>
      <c r="MEG408" s="524"/>
      <c r="MEH408" s="524"/>
      <c r="MEI408" s="524" t="s">
        <v>534</v>
      </c>
      <c r="MEJ408" s="524"/>
      <c r="MEK408" s="524"/>
      <c r="MEL408" s="524"/>
      <c r="MEM408" s="524"/>
      <c r="MEN408" s="524"/>
      <c r="MEO408" s="524"/>
      <c r="MEP408" s="524"/>
      <c r="MEQ408" s="524"/>
      <c r="MER408" s="524"/>
      <c r="MES408" s="524"/>
      <c r="MET408" s="524"/>
      <c r="MEU408" s="524"/>
      <c r="MEV408" s="524"/>
      <c r="MEW408" s="524"/>
      <c r="MEX408" s="524"/>
      <c r="MEY408" s="524" t="s">
        <v>534</v>
      </c>
      <c r="MEZ408" s="524"/>
      <c r="MFA408" s="524"/>
      <c r="MFB408" s="524"/>
      <c r="MFC408" s="524"/>
      <c r="MFD408" s="524"/>
      <c r="MFE408" s="524"/>
      <c r="MFF408" s="524"/>
      <c r="MFG408" s="524"/>
      <c r="MFH408" s="524"/>
      <c r="MFI408" s="524"/>
      <c r="MFJ408" s="524"/>
      <c r="MFK408" s="524"/>
      <c r="MFL408" s="524"/>
      <c r="MFM408" s="524"/>
      <c r="MFN408" s="524"/>
      <c r="MFO408" s="524" t="s">
        <v>534</v>
      </c>
      <c r="MFP408" s="524"/>
      <c r="MFQ408" s="524"/>
      <c r="MFR408" s="524"/>
      <c r="MFS408" s="524"/>
      <c r="MFT408" s="524"/>
      <c r="MFU408" s="524"/>
      <c r="MFV408" s="524"/>
      <c r="MFW408" s="524"/>
      <c r="MFX408" s="524"/>
      <c r="MFY408" s="524"/>
      <c r="MFZ408" s="524"/>
      <c r="MGA408" s="524"/>
      <c r="MGB408" s="524"/>
      <c r="MGC408" s="524"/>
      <c r="MGD408" s="524"/>
      <c r="MGE408" s="524" t="s">
        <v>534</v>
      </c>
      <c r="MGF408" s="524"/>
      <c r="MGG408" s="524"/>
      <c r="MGH408" s="524"/>
      <c r="MGI408" s="524"/>
      <c r="MGJ408" s="524"/>
      <c r="MGK408" s="524"/>
      <c r="MGL408" s="524"/>
      <c r="MGM408" s="524"/>
      <c r="MGN408" s="524"/>
      <c r="MGO408" s="524"/>
      <c r="MGP408" s="524"/>
      <c r="MGQ408" s="524"/>
      <c r="MGR408" s="524"/>
      <c r="MGS408" s="524"/>
      <c r="MGT408" s="524"/>
      <c r="MGU408" s="524" t="s">
        <v>534</v>
      </c>
      <c r="MGV408" s="524"/>
      <c r="MGW408" s="524"/>
      <c r="MGX408" s="524"/>
      <c r="MGY408" s="524"/>
      <c r="MGZ408" s="524"/>
      <c r="MHA408" s="524"/>
      <c r="MHB408" s="524"/>
      <c r="MHC408" s="524"/>
      <c r="MHD408" s="524"/>
      <c r="MHE408" s="524"/>
      <c r="MHF408" s="524"/>
      <c r="MHG408" s="524"/>
      <c r="MHH408" s="524"/>
      <c r="MHI408" s="524"/>
      <c r="MHJ408" s="524"/>
      <c r="MHK408" s="524" t="s">
        <v>534</v>
      </c>
      <c r="MHL408" s="524"/>
      <c r="MHM408" s="524"/>
      <c r="MHN408" s="524"/>
      <c r="MHO408" s="524"/>
      <c r="MHP408" s="524"/>
      <c r="MHQ408" s="524"/>
      <c r="MHR408" s="524"/>
      <c r="MHS408" s="524"/>
      <c r="MHT408" s="524"/>
      <c r="MHU408" s="524"/>
      <c r="MHV408" s="524"/>
      <c r="MHW408" s="524"/>
      <c r="MHX408" s="524"/>
      <c r="MHY408" s="524"/>
      <c r="MHZ408" s="524"/>
      <c r="MIA408" s="524" t="s">
        <v>534</v>
      </c>
      <c r="MIB408" s="524"/>
      <c r="MIC408" s="524"/>
      <c r="MID408" s="524"/>
      <c r="MIE408" s="524"/>
      <c r="MIF408" s="524"/>
      <c r="MIG408" s="524"/>
      <c r="MIH408" s="524"/>
      <c r="MII408" s="524"/>
      <c r="MIJ408" s="524"/>
      <c r="MIK408" s="524"/>
      <c r="MIL408" s="524"/>
      <c r="MIM408" s="524"/>
      <c r="MIN408" s="524"/>
      <c r="MIO408" s="524"/>
      <c r="MIP408" s="524"/>
      <c r="MIQ408" s="524" t="s">
        <v>534</v>
      </c>
      <c r="MIR408" s="524"/>
      <c r="MIS408" s="524"/>
      <c r="MIT408" s="524"/>
      <c r="MIU408" s="524"/>
      <c r="MIV408" s="524"/>
      <c r="MIW408" s="524"/>
      <c r="MIX408" s="524"/>
      <c r="MIY408" s="524"/>
      <c r="MIZ408" s="524"/>
      <c r="MJA408" s="524"/>
      <c r="MJB408" s="524"/>
      <c r="MJC408" s="524"/>
      <c r="MJD408" s="524"/>
      <c r="MJE408" s="524"/>
      <c r="MJF408" s="524"/>
      <c r="MJG408" s="524" t="s">
        <v>534</v>
      </c>
      <c r="MJH408" s="524"/>
      <c r="MJI408" s="524"/>
      <c r="MJJ408" s="524"/>
      <c r="MJK408" s="524"/>
      <c r="MJL408" s="524"/>
      <c r="MJM408" s="524"/>
      <c r="MJN408" s="524"/>
      <c r="MJO408" s="524"/>
      <c r="MJP408" s="524"/>
      <c r="MJQ408" s="524"/>
      <c r="MJR408" s="524"/>
      <c r="MJS408" s="524"/>
      <c r="MJT408" s="524"/>
      <c r="MJU408" s="524"/>
      <c r="MJV408" s="524"/>
      <c r="MJW408" s="524" t="s">
        <v>534</v>
      </c>
      <c r="MJX408" s="524"/>
      <c r="MJY408" s="524"/>
      <c r="MJZ408" s="524"/>
      <c r="MKA408" s="524"/>
      <c r="MKB408" s="524"/>
      <c r="MKC408" s="524"/>
      <c r="MKD408" s="524"/>
      <c r="MKE408" s="524"/>
      <c r="MKF408" s="524"/>
      <c r="MKG408" s="524"/>
      <c r="MKH408" s="524"/>
      <c r="MKI408" s="524"/>
      <c r="MKJ408" s="524"/>
      <c r="MKK408" s="524"/>
      <c r="MKL408" s="524"/>
      <c r="MKM408" s="524" t="s">
        <v>534</v>
      </c>
      <c r="MKN408" s="524"/>
      <c r="MKO408" s="524"/>
      <c r="MKP408" s="524"/>
      <c r="MKQ408" s="524"/>
      <c r="MKR408" s="524"/>
      <c r="MKS408" s="524"/>
      <c r="MKT408" s="524"/>
      <c r="MKU408" s="524"/>
      <c r="MKV408" s="524"/>
      <c r="MKW408" s="524"/>
      <c r="MKX408" s="524"/>
      <c r="MKY408" s="524"/>
      <c r="MKZ408" s="524"/>
      <c r="MLA408" s="524"/>
      <c r="MLB408" s="524"/>
      <c r="MLC408" s="524" t="s">
        <v>534</v>
      </c>
      <c r="MLD408" s="524"/>
      <c r="MLE408" s="524"/>
      <c r="MLF408" s="524"/>
      <c r="MLG408" s="524"/>
      <c r="MLH408" s="524"/>
      <c r="MLI408" s="524"/>
      <c r="MLJ408" s="524"/>
      <c r="MLK408" s="524"/>
      <c r="MLL408" s="524"/>
      <c r="MLM408" s="524"/>
      <c r="MLN408" s="524"/>
      <c r="MLO408" s="524"/>
      <c r="MLP408" s="524"/>
      <c r="MLQ408" s="524"/>
      <c r="MLR408" s="524"/>
      <c r="MLS408" s="524" t="s">
        <v>534</v>
      </c>
      <c r="MLT408" s="524"/>
      <c r="MLU408" s="524"/>
      <c r="MLV408" s="524"/>
      <c r="MLW408" s="524"/>
      <c r="MLX408" s="524"/>
      <c r="MLY408" s="524"/>
      <c r="MLZ408" s="524"/>
      <c r="MMA408" s="524"/>
      <c r="MMB408" s="524"/>
      <c r="MMC408" s="524"/>
      <c r="MMD408" s="524"/>
      <c r="MME408" s="524"/>
      <c r="MMF408" s="524"/>
      <c r="MMG408" s="524"/>
      <c r="MMH408" s="524"/>
      <c r="MMI408" s="524" t="s">
        <v>534</v>
      </c>
      <c r="MMJ408" s="524"/>
      <c r="MMK408" s="524"/>
      <c r="MML408" s="524"/>
      <c r="MMM408" s="524"/>
      <c r="MMN408" s="524"/>
      <c r="MMO408" s="524"/>
      <c r="MMP408" s="524"/>
      <c r="MMQ408" s="524"/>
      <c r="MMR408" s="524"/>
      <c r="MMS408" s="524"/>
      <c r="MMT408" s="524"/>
      <c r="MMU408" s="524"/>
      <c r="MMV408" s="524"/>
      <c r="MMW408" s="524"/>
      <c r="MMX408" s="524"/>
      <c r="MMY408" s="524" t="s">
        <v>534</v>
      </c>
      <c r="MMZ408" s="524"/>
      <c r="MNA408" s="524"/>
      <c r="MNB408" s="524"/>
      <c r="MNC408" s="524"/>
      <c r="MND408" s="524"/>
      <c r="MNE408" s="524"/>
      <c r="MNF408" s="524"/>
      <c r="MNG408" s="524"/>
      <c r="MNH408" s="524"/>
      <c r="MNI408" s="524"/>
      <c r="MNJ408" s="524"/>
      <c r="MNK408" s="524"/>
      <c r="MNL408" s="524"/>
      <c r="MNM408" s="524"/>
      <c r="MNN408" s="524"/>
      <c r="MNO408" s="524" t="s">
        <v>534</v>
      </c>
      <c r="MNP408" s="524"/>
      <c r="MNQ408" s="524"/>
      <c r="MNR408" s="524"/>
      <c r="MNS408" s="524"/>
      <c r="MNT408" s="524"/>
      <c r="MNU408" s="524"/>
      <c r="MNV408" s="524"/>
      <c r="MNW408" s="524"/>
      <c r="MNX408" s="524"/>
      <c r="MNY408" s="524"/>
      <c r="MNZ408" s="524"/>
      <c r="MOA408" s="524"/>
      <c r="MOB408" s="524"/>
      <c r="MOC408" s="524"/>
      <c r="MOD408" s="524"/>
      <c r="MOE408" s="524" t="s">
        <v>534</v>
      </c>
      <c r="MOF408" s="524"/>
      <c r="MOG408" s="524"/>
      <c r="MOH408" s="524"/>
      <c r="MOI408" s="524"/>
      <c r="MOJ408" s="524"/>
      <c r="MOK408" s="524"/>
      <c r="MOL408" s="524"/>
      <c r="MOM408" s="524"/>
      <c r="MON408" s="524"/>
      <c r="MOO408" s="524"/>
      <c r="MOP408" s="524"/>
      <c r="MOQ408" s="524"/>
      <c r="MOR408" s="524"/>
      <c r="MOS408" s="524"/>
      <c r="MOT408" s="524"/>
      <c r="MOU408" s="524" t="s">
        <v>534</v>
      </c>
      <c r="MOV408" s="524"/>
      <c r="MOW408" s="524"/>
      <c r="MOX408" s="524"/>
      <c r="MOY408" s="524"/>
      <c r="MOZ408" s="524"/>
      <c r="MPA408" s="524"/>
      <c r="MPB408" s="524"/>
      <c r="MPC408" s="524"/>
      <c r="MPD408" s="524"/>
      <c r="MPE408" s="524"/>
      <c r="MPF408" s="524"/>
      <c r="MPG408" s="524"/>
      <c r="MPH408" s="524"/>
      <c r="MPI408" s="524"/>
      <c r="MPJ408" s="524"/>
      <c r="MPK408" s="524" t="s">
        <v>534</v>
      </c>
      <c r="MPL408" s="524"/>
      <c r="MPM408" s="524"/>
      <c r="MPN408" s="524"/>
      <c r="MPO408" s="524"/>
      <c r="MPP408" s="524"/>
      <c r="MPQ408" s="524"/>
      <c r="MPR408" s="524"/>
      <c r="MPS408" s="524"/>
      <c r="MPT408" s="524"/>
      <c r="MPU408" s="524"/>
      <c r="MPV408" s="524"/>
      <c r="MPW408" s="524"/>
      <c r="MPX408" s="524"/>
      <c r="MPY408" s="524"/>
      <c r="MPZ408" s="524"/>
      <c r="MQA408" s="524" t="s">
        <v>534</v>
      </c>
      <c r="MQB408" s="524"/>
      <c r="MQC408" s="524"/>
      <c r="MQD408" s="524"/>
      <c r="MQE408" s="524"/>
      <c r="MQF408" s="524"/>
      <c r="MQG408" s="524"/>
      <c r="MQH408" s="524"/>
      <c r="MQI408" s="524"/>
      <c r="MQJ408" s="524"/>
      <c r="MQK408" s="524"/>
      <c r="MQL408" s="524"/>
      <c r="MQM408" s="524"/>
      <c r="MQN408" s="524"/>
      <c r="MQO408" s="524"/>
      <c r="MQP408" s="524"/>
      <c r="MQQ408" s="524" t="s">
        <v>534</v>
      </c>
      <c r="MQR408" s="524"/>
      <c r="MQS408" s="524"/>
      <c r="MQT408" s="524"/>
      <c r="MQU408" s="524"/>
      <c r="MQV408" s="524"/>
      <c r="MQW408" s="524"/>
      <c r="MQX408" s="524"/>
      <c r="MQY408" s="524"/>
      <c r="MQZ408" s="524"/>
      <c r="MRA408" s="524"/>
      <c r="MRB408" s="524"/>
      <c r="MRC408" s="524"/>
      <c r="MRD408" s="524"/>
      <c r="MRE408" s="524"/>
      <c r="MRF408" s="524"/>
      <c r="MRG408" s="524" t="s">
        <v>534</v>
      </c>
      <c r="MRH408" s="524"/>
      <c r="MRI408" s="524"/>
      <c r="MRJ408" s="524"/>
      <c r="MRK408" s="524"/>
      <c r="MRL408" s="524"/>
      <c r="MRM408" s="524"/>
      <c r="MRN408" s="524"/>
      <c r="MRO408" s="524"/>
      <c r="MRP408" s="524"/>
      <c r="MRQ408" s="524"/>
      <c r="MRR408" s="524"/>
      <c r="MRS408" s="524"/>
      <c r="MRT408" s="524"/>
      <c r="MRU408" s="524"/>
      <c r="MRV408" s="524"/>
      <c r="MRW408" s="524" t="s">
        <v>534</v>
      </c>
      <c r="MRX408" s="524"/>
      <c r="MRY408" s="524"/>
      <c r="MRZ408" s="524"/>
      <c r="MSA408" s="524"/>
      <c r="MSB408" s="524"/>
      <c r="MSC408" s="524"/>
      <c r="MSD408" s="524"/>
      <c r="MSE408" s="524"/>
      <c r="MSF408" s="524"/>
      <c r="MSG408" s="524"/>
      <c r="MSH408" s="524"/>
      <c r="MSI408" s="524"/>
      <c r="MSJ408" s="524"/>
      <c r="MSK408" s="524"/>
      <c r="MSL408" s="524"/>
      <c r="MSM408" s="524" t="s">
        <v>534</v>
      </c>
      <c r="MSN408" s="524"/>
      <c r="MSO408" s="524"/>
      <c r="MSP408" s="524"/>
      <c r="MSQ408" s="524"/>
      <c r="MSR408" s="524"/>
      <c r="MSS408" s="524"/>
      <c r="MST408" s="524"/>
      <c r="MSU408" s="524"/>
      <c r="MSV408" s="524"/>
      <c r="MSW408" s="524"/>
      <c r="MSX408" s="524"/>
      <c r="MSY408" s="524"/>
      <c r="MSZ408" s="524"/>
      <c r="MTA408" s="524"/>
      <c r="MTB408" s="524"/>
      <c r="MTC408" s="524" t="s">
        <v>534</v>
      </c>
      <c r="MTD408" s="524"/>
      <c r="MTE408" s="524"/>
      <c r="MTF408" s="524"/>
      <c r="MTG408" s="524"/>
      <c r="MTH408" s="524"/>
      <c r="MTI408" s="524"/>
      <c r="MTJ408" s="524"/>
      <c r="MTK408" s="524"/>
      <c r="MTL408" s="524"/>
      <c r="MTM408" s="524"/>
      <c r="MTN408" s="524"/>
      <c r="MTO408" s="524"/>
      <c r="MTP408" s="524"/>
      <c r="MTQ408" s="524"/>
      <c r="MTR408" s="524"/>
      <c r="MTS408" s="524" t="s">
        <v>534</v>
      </c>
      <c r="MTT408" s="524"/>
      <c r="MTU408" s="524"/>
      <c r="MTV408" s="524"/>
      <c r="MTW408" s="524"/>
      <c r="MTX408" s="524"/>
      <c r="MTY408" s="524"/>
      <c r="MTZ408" s="524"/>
      <c r="MUA408" s="524"/>
      <c r="MUB408" s="524"/>
      <c r="MUC408" s="524"/>
      <c r="MUD408" s="524"/>
      <c r="MUE408" s="524"/>
      <c r="MUF408" s="524"/>
      <c r="MUG408" s="524"/>
      <c r="MUH408" s="524"/>
      <c r="MUI408" s="524" t="s">
        <v>534</v>
      </c>
      <c r="MUJ408" s="524"/>
      <c r="MUK408" s="524"/>
      <c r="MUL408" s="524"/>
      <c r="MUM408" s="524"/>
      <c r="MUN408" s="524"/>
      <c r="MUO408" s="524"/>
      <c r="MUP408" s="524"/>
      <c r="MUQ408" s="524"/>
      <c r="MUR408" s="524"/>
      <c r="MUS408" s="524"/>
      <c r="MUT408" s="524"/>
      <c r="MUU408" s="524"/>
      <c r="MUV408" s="524"/>
      <c r="MUW408" s="524"/>
      <c r="MUX408" s="524"/>
      <c r="MUY408" s="524" t="s">
        <v>534</v>
      </c>
      <c r="MUZ408" s="524"/>
      <c r="MVA408" s="524"/>
      <c r="MVB408" s="524"/>
      <c r="MVC408" s="524"/>
      <c r="MVD408" s="524"/>
      <c r="MVE408" s="524"/>
      <c r="MVF408" s="524"/>
      <c r="MVG408" s="524"/>
      <c r="MVH408" s="524"/>
      <c r="MVI408" s="524"/>
      <c r="MVJ408" s="524"/>
      <c r="MVK408" s="524"/>
      <c r="MVL408" s="524"/>
      <c r="MVM408" s="524"/>
      <c r="MVN408" s="524"/>
      <c r="MVO408" s="524" t="s">
        <v>534</v>
      </c>
      <c r="MVP408" s="524"/>
      <c r="MVQ408" s="524"/>
      <c r="MVR408" s="524"/>
      <c r="MVS408" s="524"/>
      <c r="MVT408" s="524"/>
      <c r="MVU408" s="524"/>
      <c r="MVV408" s="524"/>
      <c r="MVW408" s="524"/>
      <c r="MVX408" s="524"/>
      <c r="MVY408" s="524"/>
      <c r="MVZ408" s="524"/>
      <c r="MWA408" s="524"/>
      <c r="MWB408" s="524"/>
      <c r="MWC408" s="524"/>
      <c r="MWD408" s="524"/>
      <c r="MWE408" s="524" t="s">
        <v>534</v>
      </c>
      <c r="MWF408" s="524"/>
      <c r="MWG408" s="524"/>
      <c r="MWH408" s="524"/>
      <c r="MWI408" s="524"/>
      <c r="MWJ408" s="524"/>
      <c r="MWK408" s="524"/>
      <c r="MWL408" s="524"/>
      <c r="MWM408" s="524"/>
      <c r="MWN408" s="524"/>
      <c r="MWO408" s="524"/>
      <c r="MWP408" s="524"/>
      <c r="MWQ408" s="524"/>
      <c r="MWR408" s="524"/>
      <c r="MWS408" s="524"/>
      <c r="MWT408" s="524"/>
      <c r="MWU408" s="524" t="s">
        <v>534</v>
      </c>
      <c r="MWV408" s="524"/>
      <c r="MWW408" s="524"/>
      <c r="MWX408" s="524"/>
      <c r="MWY408" s="524"/>
      <c r="MWZ408" s="524"/>
      <c r="MXA408" s="524"/>
      <c r="MXB408" s="524"/>
      <c r="MXC408" s="524"/>
      <c r="MXD408" s="524"/>
      <c r="MXE408" s="524"/>
      <c r="MXF408" s="524"/>
      <c r="MXG408" s="524"/>
      <c r="MXH408" s="524"/>
      <c r="MXI408" s="524"/>
      <c r="MXJ408" s="524"/>
      <c r="MXK408" s="524" t="s">
        <v>534</v>
      </c>
      <c r="MXL408" s="524"/>
      <c r="MXM408" s="524"/>
      <c r="MXN408" s="524"/>
      <c r="MXO408" s="524"/>
      <c r="MXP408" s="524"/>
      <c r="MXQ408" s="524"/>
      <c r="MXR408" s="524"/>
      <c r="MXS408" s="524"/>
      <c r="MXT408" s="524"/>
      <c r="MXU408" s="524"/>
      <c r="MXV408" s="524"/>
      <c r="MXW408" s="524"/>
      <c r="MXX408" s="524"/>
      <c r="MXY408" s="524"/>
      <c r="MXZ408" s="524"/>
      <c r="MYA408" s="524" t="s">
        <v>534</v>
      </c>
      <c r="MYB408" s="524"/>
      <c r="MYC408" s="524"/>
      <c r="MYD408" s="524"/>
      <c r="MYE408" s="524"/>
      <c r="MYF408" s="524"/>
      <c r="MYG408" s="524"/>
      <c r="MYH408" s="524"/>
      <c r="MYI408" s="524"/>
      <c r="MYJ408" s="524"/>
      <c r="MYK408" s="524"/>
      <c r="MYL408" s="524"/>
      <c r="MYM408" s="524"/>
      <c r="MYN408" s="524"/>
      <c r="MYO408" s="524"/>
      <c r="MYP408" s="524"/>
      <c r="MYQ408" s="524" t="s">
        <v>534</v>
      </c>
      <c r="MYR408" s="524"/>
      <c r="MYS408" s="524"/>
      <c r="MYT408" s="524"/>
      <c r="MYU408" s="524"/>
      <c r="MYV408" s="524"/>
      <c r="MYW408" s="524"/>
      <c r="MYX408" s="524"/>
      <c r="MYY408" s="524"/>
      <c r="MYZ408" s="524"/>
      <c r="MZA408" s="524"/>
      <c r="MZB408" s="524"/>
      <c r="MZC408" s="524"/>
      <c r="MZD408" s="524"/>
      <c r="MZE408" s="524"/>
      <c r="MZF408" s="524"/>
      <c r="MZG408" s="524" t="s">
        <v>534</v>
      </c>
      <c r="MZH408" s="524"/>
      <c r="MZI408" s="524"/>
      <c r="MZJ408" s="524"/>
      <c r="MZK408" s="524"/>
      <c r="MZL408" s="524"/>
      <c r="MZM408" s="524"/>
      <c r="MZN408" s="524"/>
      <c r="MZO408" s="524"/>
      <c r="MZP408" s="524"/>
      <c r="MZQ408" s="524"/>
      <c r="MZR408" s="524"/>
      <c r="MZS408" s="524"/>
      <c r="MZT408" s="524"/>
      <c r="MZU408" s="524"/>
      <c r="MZV408" s="524"/>
      <c r="MZW408" s="524" t="s">
        <v>534</v>
      </c>
      <c r="MZX408" s="524"/>
      <c r="MZY408" s="524"/>
      <c r="MZZ408" s="524"/>
      <c r="NAA408" s="524"/>
      <c r="NAB408" s="524"/>
      <c r="NAC408" s="524"/>
      <c r="NAD408" s="524"/>
      <c r="NAE408" s="524"/>
      <c r="NAF408" s="524"/>
      <c r="NAG408" s="524"/>
      <c r="NAH408" s="524"/>
      <c r="NAI408" s="524"/>
      <c r="NAJ408" s="524"/>
      <c r="NAK408" s="524"/>
      <c r="NAL408" s="524"/>
      <c r="NAM408" s="524" t="s">
        <v>534</v>
      </c>
      <c r="NAN408" s="524"/>
      <c r="NAO408" s="524"/>
      <c r="NAP408" s="524"/>
      <c r="NAQ408" s="524"/>
      <c r="NAR408" s="524"/>
      <c r="NAS408" s="524"/>
      <c r="NAT408" s="524"/>
      <c r="NAU408" s="524"/>
      <c r="NAV408" s="524"/>
      <c r="NAW408" s="524"/>
      <c r="NAX408" s="524"/>
      <c r="NAY408" s="524"/>
      <c r="NAZ408" s="524"/>
      <c r="NBA408" s="524"/>
      <c r="NBB408" s="524"/>
      <c r="NBC408" s="524" t="s">
        <v>534</v>
      </c>
      <c r="NBD408" s="524"/>
      <c r="NBE408" s="524"/>
      <c r="NBF408" s="524"/>
      <c r="NBG408" s="524"/>
      <c r="NBH408" s="524"/>
      <c r="NBI408" s="524"/>
      <c r="NBJ408" s="524"/>
      <c r="NBK408" s="524"/>
      <c r="NBL408" s="524"/>
      <c r="NBM408" s="524"/>
      <c r="NBN408" s="524"/>
      <c r="NBO408" s="524"/>
      <c r="NBP408" s="524"/>
      <c r="NBQ408" s="524"/>
      <c r="NBR408" s="524"/>
      <c r="NBS408" s="524" t="s">
        <v>534</v>
      </c>
      <c r="NBT408" s="524"/>
      <c r="NBU408" s="524"/>
      <c r="NBV408" s="524"/>
      <c r="NBW408" s="524"/>
      <c r="NBX408" s="524"/>
      <c r="NBY408" s="524"/>
      <c r="NBZ408" s="524"/>
      <c r="NCA408" s="524"/>
      <c r="NCB408" s="524"/>
      <c r="NCC408" s="524"/>
      <c r="NCD408" s="524"/>
      <c r="NCE408" s="524"/>
      <c r="NCF408" s="524"/>
      <c r="NCG408" s="524"/>
      <c r="NCH408" s="524"/>
      <c r="NCI408" s="524" t="s">
        <v>534</v>
      </c>
      <c r="NCJ408" s="524"/>
      <c r="NCK408" s="524"/>
      <c r="NCL408" s="524"/>
      <c r="NCM408" s="524"/>
      <c r="NCN408" s="524"/>
      <c r="NCO408" s="524"/>
      <c r="NCP408" s="524"/>
      <c r="NCQ408" s="524"/>
      <c r="NCR408" s="524"/>
      <c r="NCS408" s="524"/>
      <c r="NCT408" s="524"/>
      <c r="NCU408" s="524"/>
      <c r="NCV408" s="524"/>
      <c r="NCW408" s="524"/>
      <c r="NCX408" s="524"/>
      <c r="NCY408" s="524" t="s">
        <v>534</v>
      </c>
      <c r="NCZ408" s="524"/>
      <c r="NDA408" s="524"/>
      <c r="NDB408" s="524"/>
      <c r="NDC408" s="524"/>
      <c r="NDD408" s="524"/>
      <c r="NDE408" s="524"/>
      <c r="NDF408" s="524"/>
      <c r="NDG408" s="524"/>
      <c r="NDH408" s="524"/>
      <c r="NDI408" s="524"/>
      <c r="NDJ408" s="524"/>
      <c r="NDK408" s="524"/>
      <c r="NDL408" s="524"/>
      <c r="NDM408" s="524"/>
      <c r="NDN408" s="524"/>
      <c r="NDO408" s="524" t="s">
        <v>534</v>
      </c>
      <c r="NDP408" s="524"/>
      <c r="NDQ408" s="524"/>
      <c r="NDR408" s="524"/>
      <c r="NDS408" s="524"/>
      <c r="NDT408" s="524"/>
      <c r="NDU408" s="524"/>
      <c r="NDV408" s="524"/>
      <c r="NDW408" s="524"/>
      <c r="NDX408" s="524"/>
      <c r="NDY408" s="524"/>
      <c r="NDZ408" s="524"/>
      <c r="NEA408" s="524"/>
      <c r="NEB408" s="524"/>
      <c r="NEC408" s="524"/>
      <c r="NED408" s="524"/>
      <c r="NEE408" s="524" t="s">
        <v>534</v>
      </c>
      <c r="NEF408" s="524"/>
      <c r="NEG408" s="524"/>
      <c r="NEH408" s="524"/>
      <c r="NEI408" s="524"/>
      <c r="NEJ408" s="524"/>
      <c r="NEK408" s="524"/>
      <c r="NEL408" s="524"/>
      <c r="NEM408" s="524"/>
      <c r="NEN408" s="524"/>
      <c r="NEO408" s="524"/>
      <c r="NEP408" s="524"/>
      <c r="NEQ408" s="524"/>
      <c r="NER408" s="524"/>
      <c r="NES408" s="524"/>
      <c r="NET408" s="524"/>
      <c r="NEU408" s="524" t="s">
        <v>534</v>
      </c>
      <c r="NEV408" s="524"/>
      <c r="NEW408" s="524"/>
      <c r="NEX408" s="524"/>
      <c r="NEY408" s="524"/>
      <c r="NEZ408" s="524"/>
      <c r="NFA408" s="524"/>
      <c r="NFB408" s="524"/>
      <c r="NFC408" s="524"/>
      <c r="NFD408" s="524"/>
      <c r="NFE408" s="524"/>
      <c r="NFF408" s="524"/>
      <c r="NFG408" s="524"/>
      <c r="NFH408" s="524"/>
      <c r="NFI408" s="524"/>
      <c r="NFJ408" s="524"/>
      <c r="NFK408" s="524" t="s">
        <v>534</v>
      </c>
      <c r="NFL408" s="524"/>
      <c r="NFM408" s="524"/>
      <c r="NFN408" s="524"/>
      <c r="NFO408" s="524"/>
      <c r="NFP408" s="524"/>
      <c r="NFQ408" s="524"/>
      <c r="NFR408" s="524"/>
      <c r="NFS408" s="524"/>
      <c r="NFT408" s="524"/>
      <c r="NFU408" s="524"/>
      <c r="NFV408" s="524"/>
      <c r="NFW408" s="524"/>
      <c r="NFX408" s="524"/>
      <c r="NFY408" s="524"/>
      <c r="NFZ408" s="524"/>
      <c r="NGA408" s="524" t="s">
        <v>534</v>
      </c>
      <c r="NGB408" s="524"/>
      <c r="NGC408" s="524"/>
      <c r="NGD408" s="524"/>
      <c r="NGE408" s="524"/>
      <c r="NGF408" s="524"/>
      <c r="NGG408" s="524"/>
      <c r="NGH408" s="524"/>
      <c r="NGI408" s="524"/>
      <c r="NGJ408" s="524"/>
      <c r="NGK408" s="524"/>
      <c r="NGL408" s="524"/>
      <c r="NGM408" s="524"/>
      <c r="NGN408" s="524"/>
      <c r="NGO408" s="524"/>
      <c r="NGP408" s="524"/>
      <c r="NGQ408" s="524" t="s">
        <v>534</v>
      </c>
      <c r="NGR408" s="524"/>
      <c r="NGS408" s="524"/>
      <c r="NGT408" s="524"/>
      <c r="NGU408" s="524"/>
      <c r="NGV408" s="524"/>
      <c r="NGW408" s="524"/>
      <c r="NGX408" s="524"/>
      <c r="NGY408" s="524"/>
      <c r="NGZ408" s="524"/>
      <c r="NHA408" s="524"/>
      <c r="NHB408" s="524"/>
      <c r="NHC408" s="524"/>
      <c r="NHD408" s="524"/>
      <c r="NHE408" s="524"/>
      <c r="NHF408" s="524"/>
      <c r="NHG408" s="524" t="s">
        <v>534</v>
      </c>
      <c r="NHH408" s="524"/>
      <c r="NHI408" s="524"/>
      <c r="NHJ408" s="524"/>
      <c r="NHK408" s="524"/>
      <c r="NHL408" s="524"/>
      <c r="NHM408" s="524"/>
      <c r="NHN408" s="524"/>
      <c r="NHO408" s="524"/>
      <c r="NHP408" s="524"/>
      <c r="NHQ408" s="524"/>
      <c r="NHR408" s="524"/>
      <c r="NHS408" s="524"/>
      <c r="NHT408" s="524"/>
      <c r="NHU408" s="524"/>
      <c r="NHV408" s="524"/>
      <c r="NHW408" s="524" t="s">
        <v>534</v>
      </c>
      <c r="NHX408" s="524"/>
      <c r="NHY408" s="524"/>
      <c r="NHZ408" s="524"/>
      <c r="NIA408" s="524"/>
      <c r="NIB408" s="524"/>
      <c r="NIC408" s="524"/>
      <c r="NID408" s="524"/>
      <c r="NIE408" s="524"/>
      <c r="NIF408" s="524"/>
      <c r="NIG408" s="524"/>
      <c r="NIH408" s="524"/>
      <c r="NII408" s="524"/>
      <c r="NIJ408" s="524"/>
      <c r="NIK408" s="524"/>
      <c r="NIL408" s="524"/>
      <c r="NIM408" s="524" t="s">
        <v>534</v>
      </c>
      <c r="NIN408" s="524"/>
      <c r="NIO408" s="524"/>
      <c r="NIP408" s="524"/>
      <c r="NIQ408" s="524"/>
      <c r="NIR408" s="524"/>
      <c r="NIS408" s="524"/>
      <c r="NIT408" s="524"/>
      <c r="NIU408" s="524"/>
      <c r="NIV408" s="524"/>
      <c r="NIW408" s="524"/>
      <c r="NIX408" s="524"/>
      <c r="NIY408" s="524"/>
      <c r="NIZ408" s="524"/>
      <c r="NJA408" s="524"/>
      <c r="NJB408" s="524"/>
      <c r="NJC408" s="524" t="s">
        <v>534</v>
      </c>
      <c r="NJD408" s="524"/>
      <c r="NJE408" s="524"/>
      <c r="NJF408" s="524"/>
      <c r="NJG408" s="524"/>
      <c r="NJH408" s="524"/>
      <c r="NJI408" s="524"/>
      <c r="NJJ408" s="524"/>
      <c r="NJK408" s="524"/>
      <c r="NJL408" s="524"/>
      <c r="NJM408" s="524"/>
      <c r="NJN408" s="524"/>
      <c r="NJO408" s="524"/>
      <c r="NJP408" s="524"/>
      <c r="NJQ408" s="524"/>
      <c r="NJR408" s="524"/>
      <c r="NJS408" s="524" t="s">
        <v>534</v>
      </c>
      <c r="NJT408" s="524"/>
      <c r="NJU408" s="524"/>
      <c r="NJV408" s="524"/>
      <c r="NJW408" s="524"/>
      <c r="NJX408" s="524"/>
      <c r="NJY408" s="524"/>
      <c r="NJZ408" s="524"/>
      <c r="NKA408" s="524"/>
      <c r="NKB408" s="524"/>
      <c r="NKC408" s="524"/>
      <c r="NKD408" s="524"/>
      <c r="NKE408" s="524"/>
      <c r="NKF408" s="524"/>
      <c r="NKG408" s="524"/>
      <c r="NKH408" s="524"/>
      <c r="NKI408" s="524" t="s">
        <v>534</v>
      </c>
      <c r="NKJ408" s="524"/>
      <c r="NKK408" s="524"/>
      <c r="NKL408" s="524"/>
      <c r="NKM408" s="524"/>
      <c r="NKN408" s="524"/>
      <c r="NKO408" s="524"/>
      <c r="NKP408" s="524"/>
      <c r="NKQ408" s="524"/>
      <c r="NKR408" s="524"/>
      <c r="NKS408" s="524"/>
      <c r="NKT408" s="524"/>
      <c r="NKU408" s="524"/>
      <c r="NKV408" s="524"/>
      <c r="NKW408" s="524"/>
      <c r="NKX408" s="524"/>
      <c r="NKY408" s="524" t="s">
        <v>534</v>
      </c>
      <c r="NKZ408" s="524"/>
      <c r="NLA408" s="524"/>
      <c r="NLB408" s="524"/>
      <c r="NLC408" s="524"/>
      <c r="NLD408" s="524"/>
      <c r="NLE408" s="524"/>
      <c r="NLF408" s="524"/>
      <c r="NLG408" s="524"/>
      <c r="NLH408" s="524"/>
      <c r="NLI408" s="524"/>
      <c r="NLJ408" s="524"/>
      <c r="NLK408" s="524"/>
      <c r="NLL408" s="524"/>
      <c r="NLM408" s="524"/>
      <c r="NLN408" s="524"/>
      <c r="NLO408" s="524" t="s">
        <v>534</v>
      </c>
      <c r="NLP408" s="524"/>
      <c r="NLQ408" s="524"/>
      <c r="NLR408" s="524"/>
      <c r="NLS408" s="524"/>
      <c r="NLT408" s="524"/>
      <c r="NLU408" s="524"/>
      <c r="NLV408" s="524"/>
      <c r="NLW408" s="524"/>
      <c r="NLX408" s="524"/>
      <c r="NLY408" s="524"/>
      <c r="NLZ408" s="524"/>
      <c r="NMA408" s="524"/>
      <c r="NMB408" s="524"/>
      <c r="NMC408" s="524"/>
      <c r="NMD408" s="524"/>
      <c r="NME408" s="524" t="s">
        <v>534</v>
      </c>
      <c r="NMF408" s="524"/>
      <c r="NMG408" s="524"/>
      <c r="NMH408" s="524"/>
      <c r="NMI408" s="524"/>
      <c r="NMJ408" s="524"/>
      <c r="NMK408" s="524"/>
      <c r="NML408" s="524"/>
      <c r="NMM408" s="524"/>
      <c r="NMN408" s="524"/>
      <c r="NMO408" s="524"/>
      <c r="NMP408" s="524"/>
      <c r="NMQ408" s="524"/>
      <c r="NMR408" s="524"/>
      <c r="NMS408" s="524"/>
      <c r="NMT408" s="524"/>
      <c r="NMU408" s="524" t="s">
        <v>534</v>
      </c>
      <c r="NMV408" s="524"/>
      <c r="NMW408" s="524"/>
      <c r="NMX408" s="524"/>
      <c r="NMY408" s="524"/>
      <c r="NMZ408" s="524"/>
      <c r="NNA408" s="524"/>
      <c r="NNB408" s="524"/>
      <c r="NNC408" s="524"/>
      <c r="NND408" s="524"/>
      <c r="NNE408" s="524"/>
      <c r="NNF408" s="524"/>
      <c r="NNG408" s="524"/>
      <c r="NNH408" s="524"/>
      <c r="NNI408" s="524"/>
      <c r="NNJ408" s="524"/>
      <c r="NNK408" s="524" t="s">
        <v>534</v>
      </c>
      <c r="NNL408" s="524"/>
      <c r="NNM408" s="524"/>
      <c r="NNN408" s="524"/>
      <c r="NNO408" s="524"/>
      <c r="NNP408" s="524"/>
      <c r="NNQ408" s="524"/>
      <c r="NNR408" s="524"/>
      <c r="NNS408" s="524"/>
      <c r="NNT408" s="524"/>
      <c r="NNU408" s="524"/>
      <c r="NNV408" s="524"/>
      <c r="NNW408" s="524"/>
      <c r="NNX408" s="524"/>
      <c r="NNY408" s="524"/>
      <c r="NNZ408" s="524"/>
      <c r="NOA408" s="524" t="s">
        <v>534</v>
      </c>
      <c r="NOB408" s="524"/>
      <c r="NOC408" s="524"/>
      <c r="NOD408" s="524"/>
      <c r="NOE408" s="524"/>
      <c r="NOF408" s="524"/>
      <c r="NOG408" s="524"/>
      <c r="NOH408" s="524"/>
      <c r="NOI408" s="524"/>
      <c r="NOJ408" s="524"/>
      <c r="NOK408" s="524"/>
      <c r="NOL408" s="524"/>
      <c r="NOM408" s="524"/>
      <c r="NON408" s="524"/>
      <c r="NOO408" s="524"/>
      <c r="NOP408" s="524"/>
      <c r="NOQ408" s="524" t="s">
        <v>534</v>
      </c>
      <c r="NOR408" s="524"/>
      <c r="NOS408" s="524"/>
      <c r="NOT408" s="524"/>
      <c r="NOU408" s="524"/>
      <c r="NOV408" s="524"/>
      <c r="NOW408" s="524"/>
      <c r="NOX408" s="524"/>
      <c r="NOY408" s="524"/>
      <c r="NOZ408" s="524"/>
      <c r="NPA408" s="524"/>
      <c r="NPB408" s="524"/>
      <c r="NPC408" s="524"/>
      <c r="NPD408" s="524"/>
      <c r="NPE408" s="524"/>
      <c r="NPF408" s="524"/>
      <c r="NPG408" s="524" t="s">
        <v>534</v>
      </c>
      <c r="NPH408" s="524"/>
      <c r="NPI408" s="524"/>
      <c r="NPJ408" s="524"/>
      <c r="NPK408" s="524"/>
      <c r="NPL408" s="524"/>
      <c r="NPM408" s="524"/>
      <c r="NPN408" s="524"/>
      <c r="NPO408" s="524"/>
      <c r="NPP408" s="524"/>
      <c r="NPQ408" s="524"/>
      <c r="NPR408" s="524"/>
      <c r="NPS408" s="524"/>
      <c r="NPT408" s="524"/>
      <c r="NPU408" s="524"/>
      <c r="NPV408" s="524"/>
      <c r="NPW408" s="524" t="s">
        <v>534</v>
      </c>
      <c r="NPX408" s="524"/>
      <c r="NPY408" s="524"/>
      <c r="NPZ408" s="524"/>
      <c r="NQA408" s="524"/>
      <c r="NQB408" s="524"/>
      <c r="NQC408" s="524"/>
      <c r="NQD408" s="524"/>
      <c r="NQE408" s="524"/>
      <c r="NQF408" s="524"/>
      <c r="NQG408" s="524"/>
      <c r="NQH408" s="524"/>
      <c r="NQI408" s="524"/>
      <c r="NQJ408" s="524"/>
      <c r="NQK408" s="524"/>
      <c r="NQL408" s="524"/>
      <c r="NQM408" s="524" t="s">
        <v>534</v>
      </c>
      <c r="NQN408" s="524"/>
      <c r="NQO408" s="524"/>
      <c r="NQP408" s="524"/>
      <c r="NQQ408" s="524"/>
      <c r="NQR408" s="524"/>
      <c r="NQS408" s="524"/>
      <c r="NQT408" s="524"/>
      <c r="NQU408" s="524"/>
      <c r="NQV408" s="524"/>
      <c r="NQW408" s="524"/>
      <c r="NQX408" s="524"/>
      <c r="NQY408" s="524"/>
      <c r="NQZ408" s="524"/>
      <c r="NRA408" s="524"/>
      <c r="NRB408" s="524"/>
      <c r="NRC408" s="524" t="s">
        <v>534</v>
      </c>
      <c r="NRD408" s="524"/>
      <c r="NRE408" s="524"/>
      <c r="NRF408" s="524"/>
      <c r="NRG408" s="524"/>
      <c r="NRH408" s="524"/>
      <c r="NRI408" s="524"/>
      <c r="NRJ408" s="524"/>
      <c r="NRK408" s="524"/>
      <c r="NRL408" s="524"/>
      <c r="NRM408" s="524"/>
      <c r="NRN408" s="524"/>
      <c r="NRO408" s="524"/>
      <c r="NRP408" s="524"/>
      <c r="NRQ408" s="524"/>
      <c r="NRR408" s="524"/>
      <c r="NRS408" s="524" t="s">
        <v>534</v>
      </c>
      <c r="NRT408" s="524"/>
      <c r="NRU408" s="524"/>
      <c r="NRV408" s="524"/>
      <c r="NRW408" s="524"/>
      <c r="NRX408" s="524"/>
      <c r="NRY408" s="524"/>
      <c r="NRZ408" s="524"/>
      <c r="NSA408" s="524"/>
      <c r="NSB408" s="524"/>
      <c r="NSC408" s="524"/>
      <c r="NSD408" s="524"/>
      <c r="NSE408" s="524"/>
      <c r="NSF408" s="524"/>
      <c r="NSG408" s="524"/>
      <c r="NSH408" s="524"/>
      <c r="NSI408" s="524" t="s">
        <v>534</v>
      </c>
      <c r="NSJ408" s="524"/>
      <c r="NSK408" s="524"/>
      <c r="NSL408" s="524"/>
      <c r="NSM408" s="524"/>
      <c r="NSN408" s="524"/>
      <c r="NSO408" s="524"/>
      <c r="NSP408" s="524"/>
      <c r="NSQ408" s="524"/>
      <c r="NSR408" s="524"/>
      <c r="NSS408" s="524"/>
      <c r="NST408" s="524"/>
      <c r="NSU408" s="524"/>
      <c r="NSV408" s="524"/>
      <c r="NSW408" s="524"/>
      <c r="NSX408" s="524"/>
      <c r="NSY408" s="524" t="s">
        <v>534</v>
      </c>
      <c r="NSZ408" s="524"/>
      <c r="NTA408" s="524"/>
      <c r="NTB408" s="524"/>
      <c r="NTC408" s="524"/>
      <c r="NTD408" s="524"/>
      <c r="NTE408" s="524"/>
      <c r="NTF408" s="524"/>
      <c r="NTG408" s="524"/>
      <c r="NTH408" s="524"/>
      <c r="NTI408" s="524"/>
      <c r="NTJ408" s="524"/>
      <c r="NTK408" s="524"/>
      <c r="NTL408" s="524"/>
      <c r="NTM408" s="524"/>
      <c r="NTN408" s="524"/>
      <c r="NTO408" s="524" t="s">
        <v>534</v>
      </c>
      <c r="NTP408" s="524"/>
      <c r="NTQ408" s="524"/>
      <c r="NTR408" s="524"/>
      <c r="NTS408" s="524"/>
      <c r="NTT408" s="524"/>
      <c r="NTU408" s="524"/>
      <c r="NTV408" s="524"/>
      <c r="NTW408" s="524"/>
      <c r="NTX408" s="524"/>
      <c r="NTY408" s="524"/>
      <c r="NTZ408" s="524"/>
      <c r="NUA408" s="524"/>
      <c r="NUB408" s="524"/>
      <c r="NUC408" s="524"/>
      <c r="NUD408" s="524"/>
      <c r="NUE408" s="524" t="s">
        <v>534</v>
      </c>
      <c r="NUF408" s="524"/>
      <c r="NUG408" s="524"/>
      <c r="NUH408" s="524"/>
      <c r="NUI408" s="524"/>
      <c r="NUJ408" s="524"/>
      <c r="NUK408" s="524"/>
      <c r="NUL408" s="524"/>
      <c r="NUM408" s="524"/>
      <c r="NUN408" s="524"/>
      <c r="NUO408" s="524"/>
      <c r="NUP408" s="524"/>
      <c r="NUQ408" s="524"/>
      <c r="NUR408" s="524"/>
      <c r="NUS408" s="524"/>
      <c r="NUT408" s="524"/>
      <c r="NUU408" s="524" t="s">
        <v>534</v>
      </c>
      <c r="NUV408" s="524"/>
      <c r="NUW408" s="524"/>
      <c r="NUX408" s="524"/>
      <c r="NUY408" s="524"/>
      <c r="NUZ408" s="524"/>
      <c r="NVA408" s="524"/>
      <c r="NVB408" s="524"/>
      <c r="NVC408" s="524"/>
      <c r="NVD408" s="524"/>
      <c r="NVE408" s="524"/>
      <c r="NVF408" s="524"/>
      <c r="NVG408" s="524"/>
      <c r="NVH408" s="524"/>
      <c r="NVI408" s="524"/>
      <c r="NVJ408" s="524"/>
      <c r="NVK408" s="524" t="s">
        <v>534</v>
      </c>
      <c r="NVL408" s="524"/>
      <c r="NVM408" s="524"/>
      <c r="NVN408" s="524"/>
      <c r="NVO408" s="524"/>
      <c r="NVP408" s="524"/>
      <c r="NVQ408" s="524"/>
      <c r="NVR408" s="524"/>
      <c r="NVS408" s="524"/>
      <c r="NVT408" s="524"/>
      <c r="NVU408" s="524"/>
      <c r="NVV408" s="524"/>
      <c r="NVW408" s="524"/>
      <c r="NVX408" s="524"/>
      <c r="NVY408" s="524"/>
      <c r="NVZ408" s="524"/>
      <c r="NWA408" s="524" t="s">
        <v>534</v>
      </c>
      <c r="NWB408" s="524"/>
      <c r="NWC408" s="524"/>
      <c r="NWD408" s="524"/>
      <c r="NWE408" s="524"/>
      <c r="NWF408" s="524"/>
      <c r="NWG408" s="524"/>
      <c r="NWH408" s="524"/>
      <c r="NWI408" s="524"/>
      <c r="NWJ408" s="524"/>
      <c r="NWK408" s="524"/>
      <c r="NWL408" s="524"/>
      <c r="NWM408" s="524"/>
      <c r="NWN408" s="524"/>
      <c r="NWO408" s="524"/>
      <c r="NWP408" s="524"/>
      <c r="NWQ408" s="524" t="s">
        <v>534</v>
      </c>
      <c r="NWR408" s="524"/>
      <c r="NWS408" s="524"/>
      <c r="NWT408" s="524"/>
      <c r="NWU408" s="524"/>
      <c r="NWV408" s="524"/>
      <c r="NWW408" s="524"/>
      <c r="NWX408" s="524"/>
      <c r="NWY408" s="524"/>
      <c r="NWZ408" s="524"/>
      <c r="NXA408" s="524"/>
      <c r="NXB408" s="524"/>
      <c r="NXC408" s="524"/>
      <c r="NXD408" s="524"/>
      <c r="NXE408" s="524"/>
      <c r="NXF408" s="524"/>
      <c r="NXG408" s="524" t="s">
        <v>534</v>
      </c>
      <c r="NXH408" s="524"/>
      <c r="NXI408" s="524"/>
      <c r="NXJ408" s="524"/>
      <c r="NXK408" s="524"/>
      <c r="NXL408" s="524"/>
      <c r="NXM408" s="524"/>
      <c r="NXN408" s="524"/>
      <c r="NXO408" s="524"/>
      <c r="NXP408" s="524"/>
      <c r="NXQ408" s="524"/>
      <c r="NXR408" s="524"/>
      <c r="NXS408" s="524"/>
      <c r="NXT408" s="524"/>
      <c r="NXU408" s="524"/>
      <c r="NXV408" s="524"/>
      <c r="NXW408" s="524" t="s">
        <v>534</v>
      </c>
      <c r="NXX408" s="524"/>
      <c r="NXY408" s="524"/>
      <c r="NXZ408" s="524"/>
      <c r="NYA408" s="524"/>
      <c r="NYB408" s="524"/>
      <c r="NYC408" s="524"/>
      <c r="NYD408" s="524"/>
      <c r="NYE408" s="524"/>
      <c r="NYF408" s="524"/>
      <c r="NYG408" s="524"/>
      <c r="NYH408" s="524"/>
      <c r="NYI408" s="524"/>
      <c r="NYJ408" s="524"/>
      <c r="NYK408" s="524"/>
      <c r="NYL408" s="524"/>
      <c r="NYM408" s="524" t="s">
        <v>534</v>
      </c>
      <c r="NYN408" s="524"/>
      <c r="NYO408" s="524"/>
      <c r="NYP408" s="524"/>
      <c r="NYQ408" s="524"/>
      <c r="NYR408" s="524"/>
      <c r="NYS408" s="524"/>
      <c r="NYT408" s="524"/>
      <c r="NYU408" s="524"/>
      <c r="NYV408" s="524"/>
      <c r="NYW408" s="524"/>
      <c r="NYX408" s="524"/>
      <c r="NYY408" s="524"/>
      <c r="NYZ408" s="524"/>
      <c r="NZA408" s="524"/>
      <c r="NZB408" s="524"/>
      <c r="NZC408" s="524" t="s">
        <v>534</v>
      </c>
      <c r="NZD408" s="524"/>
      <c r="NZE408" s="524"/>
      <c r="NZF408" s="524"/>
      <c r="NZG408" s="524"/>
      <c r="NZH408" s="524"/>
      <c r="NZI408" s="524"/>
      <c r="NZJ408" s="524"/>
      <c r="NZK408" s="524"/>
      <c r="NZL408" s="524"/>
      <c r="NZM408" s="524"/>
      <c r="NZN408" s="524"/>
      <c r="NZO408" s="524"/>
      <c r="NZP408" s="524"/>
      <c r="NZQ408" s="524"/>
      <c r="NZR408" s="524"/>
      <c r="NZS408" s="524" t="s">
        <v>534</v>
      </c>
      <c r="NZT408" s="524"/>
      <c r="NZU408" s="524"/>
      <c r="NZV408" s="524"/>
      <c r="NZW408" s="524"/>
      <c r="NZX408" s="524"/>
      <c r="NZY408" s="524"/>
      <c r="NZZ408" s="524"/>
      <c r="OAA408" s="524"/>
      <c r="OAB408" s="524"/>
      <c r="OAC408" s="524"/>
      <c r="OAD408" s="524"/>
      <c r="OAE408" s="524"/>
      <c r="OAF408" s="524"/>
      <c r="OAG408" s="524"/>
      <c r="OAH408" s="524"/>
      <c r="OAI408" s="524" t="s">
        <v>534</v>
      </c>
      <c r="OAJ408" s="524"/>
      <c r="OAK408" s="524"/>
      <c r="OAL408" s="524"/>
      <c r="OAM408" s="524"/>
      <c r="OAN408" s="524"/>
      <c r="OAO408" s="524"/>
      <c r="OAP408" s="524"/>
      <c r="OAQ408" s="524"/>
      <c r="OAR408" s="524"/>
      <c r="OAS408" s="524"/>
      <c r="OAT408" s="524"/>
      <c r="OAU408" s="524"/>
      <c r="OAV408" s="524"/>
      <c r="OAW408" s="524"/>
      <c r="OAX408" s="524"/>
      <c r="OAY408" s="524" t="s">
        <v>534</v>
      </c>
      <c r="OAZ408" s="524"/>
      <c r="OBA408" s="524"/>
      <c r="OBB408" s="524"/>
      <c r="OBC408" s="524"/>
      <c r="OBD408" s="524"/>
      <c r="OBE408" s="524"/>
      <c r="OBF408" s="524"/>
      <c r="OBG408" s="524"/>
      <c r="OBH408" s="524"/>
      <c r="OBI408" s="524"/>
      <c r="OBJ408" s="524"/>
      <c r="OBK408" s="524"/>
      <c r="OBL408" s="524"/>
      <c r="OBM408" s="524"/>
      <c r="OBN408" s="524"/>
      <c r="OBO408" s="524" t="s">
        <v>534</v>
      </c>
      <c r="OBP408" s="524"/>
      <c r="OBQ408" s="524"/>
      <c r="OBR408" s="524"/>
      <c r="OBS408" s="524"/>
      <c r="OBT408" s="524"/>
      <c r="OBU408" s="524"/>
      <c r="OBV408" s="524"/>
      <c r="OBW408" s="524"/>
      <c r="OBX408" s="524"/>
      <c r="OBY408" s="524"/>
      <c r="OBZ408" s="524"/>
      <c r="OCA408" s="524"/>
      <c r="OCB408" s="524"/>
      <c r="OCC408" s="524"/>
      <c r="OCD408" s="524"/>
      <c r="OCE408" s="524" t="s">
        <v>534</v>
      </c>
      <c r="OCF408" s="524"/>
      <c r="OCG408" s="524"/>
      <c r="OCH408" s="524"/>
      <c r="OCI408" s="524"/>
      <c r="OCJ408" s="524"/>
      <c r="OCK408" s="524"/>
      <c r="OCL408" s="524"/>
      <c r="OCM408" s="524"/>
      <c r="OCN408" s="524"/>
      <c r="OCO408" s="524"/>
      <c r="OCP408" s="524"/>
      <c r="OCQ408" s="524"/>
      <c r="OCR408" s="524"/>
      <c r="OCS408" s="524"/>
      <c r="OCT408" s="524"/>
      <c r="OCU408" s="524" t="s">
        <v>534</v>
      </c>
      <c r="OCV408" s="524"/>
      <c r="OCW408" s="524"/>
      <c r="OCX408" s="524"/>
      <c r="OCY408" s="524"/>
      <c r="OCZ408" s="524"/>
      <c r="ODA408" s="524"/>
      <c r="ODB408" s="524"/>
      <c r="ODC408" s="524"/>
      <c r="ODD408" s="524"/>
      <c r="ODE408" s="524"/>
      <c r="ODF408" s="524"/>
      <c r="ODG408" s="524"/>
      <c r="ODH408" s="524"/>
      <c r="ODI408" s="524"/>
      <c r="ODJ408" s="524"/>
      <c r="ODK408" s="524" t="s">
        <v>534</v>
      </c>
      <c r="ODL408" s="524"/>
      <c r="ODM408" s="524"/>
      <c r="ODN408" s="524"/>
      <c r="ODO408" s="524"/>
      <c r="ODP408" s="524"/>
      <c r="ODQ408" s="524"/>
      <c r="ODR408" s="524"/>
      <c r="ODS408" s="524"/>
      <c r="ODT408" s="524"/>
      <c r="ODU408" s="524"/>
      <c r="ODV408" s="524"/>
      <c r="ODW408" s="524"/>
      <c r="ODX408" s="524"/>
      <c r="ODY408" s="524"/>
      <c r="ODZ408" s="524"/>
      <c r="OEA408" s="524" t="s">
        <v>534</v>
      </c>
      <c r="OEB408" s="524"/>
      <c r="OEC408" s="524"/>
      <c r="OED408" s="524"/>
      <c r="OEE408" s="524"/>
      <c r="OEF408" s="524"/>
      <c r="OEG408" s="524"/>
      <c r="OEH408" s="524"/>
      <c r="OEI408" s="524"/>
      <c r="OEJ408" s="524"/>
      <c r="OEK408" s="524"/>
      <c r="OEL408" s="524"/>
      <c r="OEM408" s="524"/>
      <c r="OEN408" s="524"/>
      <c r="OEO408" s="524"/>
      <c r="OEP408" s="524"/>
      <c r="OEQ408" s="524" t="s">
        <v>534</v>
      </c>
      <c r="OER408" s="524"/>
      <c r="OES408" s="524"/>
      <c r="OET408" s="524"/>
      <c r="OEU408" s="524"/>
      <c r="OEV408" s="524"/>
      <c r="OEW408" s="524"/>
      <c r="OEX408" s="524"/>
      <c r="OEY408" s="524"/>
      <c r="OEZ408" s="524"/>
      <c r="OFA408" s="524"/>
      <c r="OFB408" s="524"/>
      <c r="OFC408" s="524"/>
      <c r="OFD408" s="524"/>
      <c r="OFE408" s="524"/>
      <c r="OFF408" s="524"/>
      <c r="OFG408" s="524" t="s">
        <v>534</v>
      </c>
      <c r="OFH408" s="524"/>
      <c r="OFI408" s="524"/>
      <c r="OFJ408" s="524"/>
      <c r="OFK408" s="524"/>
      <c r="OFL408" s="524"/>
      <c r="OFM408" s="524"/>
      <c r="OFN408" s="524"/>
      <c r="OFO408" s="524"/>
      <c r="OFP408" s="524"/>
      <c r="OFQ408" s="524"/>
      <c r="OFR408" s="524"/>
      <c r="OFS408" s="524"/>
      <c r="OFT408" s="524"/>
      <c r="OFU408" s="524"/>
      <c r="OFV408" s="524"/>
      <c r="OFW408" s="524" t="s">
        <v>534</v>
      </c>
      <c r="OFX408" s="524"/>
      <c r="OFY408" s="524"/>
      <c r="OFZ408" s="524"/>
      <c r="OGA408" s="524"/>
      <c r="OGB408" s="524"/>
      <c r="OGC408" s="524"/>
      <c r="OGD408" s="524"/>
      <c r="OGE408" s="524"/>
      <c r="OGF408" s="524"/>
      <c r="OGG408" s="524"/>
      <c r="OGH408" s="524"/>
      <c r="OGI408" s="524"/>
      <c r="OGJ408" s="524"/>
      <c r="OGK408" s="524"/>
      <c r="OGL408" s="524"/>
      <c r="OGM408" s="524" t="s">
        <v>534</v>
      </c>
      <c r="OGN408" s="524"/>
      <c r="OGO408" s="524"/>
      <c r="OGP408" s="524"/>
      <c r="OGQ408" s="524"/>
      <c r="OGR408" s="524"/>
      <c r="OGS408" s="524"/>
      <c r="OGT408" s="524"/>
      <c r="OGU408" s="524"/>
      <c r="OGV408" s="524"/>
      <c r="OGW408" s="524"/>
      <c r="OGX408" s="524"/>
      <c r="OGY408" s="524"/>
      <c r="OGZ408" s="524"/>
      <c r="OHA408" s="524"/>
      <c r="OHB408" s="524"/>
      <c r="OHC408" s="524" t="s">
        <v>534</v>
      </c>
      <c r="OHD408" s="524"/>
      <c r="OHE408" s="524"/>
      <c r="OHF408" s="524"/>
      <c r="OHG408" s="524"/>
      <c r="OHH408" s="524"/>
      <c r="OHI408" s="524"/>
      <c r="OHJ408" s="524"/>
      <c r="OHK408" s="524"/>
      <c r="OHL408" s="524"/>
      <c r="OHM408" s="524"/>
      <c r="OHN408" s="524"/>
      <c r="OHO408" s="524"/>
      <c r="OHP408" s="524"/>
      <c r="OHQ408" s="524"/>
      <c r="OHR408" s="524"/>
      <c r="OHS408" s="524" t="s">
        <v>534</v>
      </c>
      <c r="OHT408" s="524"/>
      <c r="OHU408" s="524"/>
      <c r="OHV408" s="524"/>
      <c r="OHW408" s="524"/>
      <c r="OHX408" s="524"/>
      <c r="OHY408" s="524"/>
      <c r="OHZ408" s="524"/>
      <c r="OIA408" s="524"/>
      <c r="OIB408" s="524"/>
      <c r="OIC408" s="524"/>
      <c r="OID408" s="524"/>
      <c r="OIE408" s="524"/>
      <c r="OIF408" s="524"/>
      <c r="OIG408" s="524"/>
      <c r="OIH408" s="524"/>
      <c r="OII408" s="524" t="s">
        <v>534</v>
      </c>
      <c r="OIJ408" s="524"/>
      <c r="OIK408" s="524"/>
      <c r="OIL408" s="524"/>
      <c r="OIM408" s="524"/>
      <c r="OIN408" s="524"/>
      <c r="OIO408" s="524"/>
      <c r="OIP408" s="524"/>
      <c r="OIQ408" s="524"/>
      <c r="OIR408" s="524"/>
      <c r="OIS408" s="524"/>
      <c r="OIT408" s="524"/>
      <c r="OIU408" s="524"/>
      <c r="OIV408" s="524"/>
      <c r="OIW408" s="524"/>
      <c r="OIX408" s="524"/>
      <c r="OIY408" s="524" t="s">
        <v>534</v>
      </c>
      <c r="OIZ408" s="524"/>
      <c r="OJA408" s="524"/>
      <c r="OJB408" s="524"/>
      <c r="OJC408" s="524"/>
      <c r="OJD408" s="524"/>
      <c r="OJE408" s="524"/>
      <c r="OJF408" s="524"/>
      <c r="OJG408" s="524"/>
      <c r="OJH408" s="524"/>
      <c r="OJI408" s="524"/>
      <c r="OJJ408" s="524"/>
      <c r="OJK408" s="524"/>
      <c r="OJL408" s="524"/>
      <c r="OJM408" s="524"/>
      <c r="OJN408" s="524"/>
      <c r="OJO408" s="524" t="s">
        <v>534</v>
      </c>
      <c r="OJP408" s="524"/>
      <c r="OJQ408" s="524"/>
      <c r="OJR408" s="524"/>
      <c r="OJS408" s="524"/>
      <c r="OJT408" s="524"/>
      <c r="OJU408" s="524"/>
      <c r="OJV408" s="524"/>
      <c r="OJW408" s="524"/>
      <c r="OJX408" s="524"/>
      <c r="OJY408" s="524"/>
      <c r="OJZ408" s="524"/>
      <c r="OKA408" s="524"/>
      <c r="OKB408" s="524"/>
      <c r="OKC408" s="524"/>
      <c r="OKD408" s="524"/>
      <c r="OKE408" s="524" t="s">
        <v>534</v>
      </c>
      <c r="OKF408" s="524"/>
      <c r="OKG408" s="524"/>
      <c r="OKH408" s="524"/>
      <c r="OKI408" s="524"/>
      <c r="OKJ408" s="524"/>
      <c r="OKK408" s="524"/>
      <c r="OKL408" s="524"/>
      <c r="OKM408" s="524"/>
      <c r="OKN408" s="524"/>
      <c r="OKO408" s="524"/>
      <c r="OKP408" s="524"/>
      <c r="OKQ408" s="524"/>
      <c r="OKR408" s="524"/>
      <c r="OKS408" s="524"/>
      <c r="OKT408" s="524"/>
      <c r="OKU408" s="524" t="s">
        <v>534</v>
      </c>
      <c r="OKV408" s="524"/>
      <c r="OKW408" s="524"/>
      <c r="OKX408" s="524"/>
      <c r="OKY408" s="524"/>
      <c r="OKZ408" s="524"/>
      <c r="OLA408" s="524"/>
      <c r="OLB408" s="524"/>
      <c r="OLC408" s="524"/>
      <c r="OLD408" s="524"/>
      <c r="OLE408" s="524"/>
      <c r="OLF408" s="524"/>
      <c r="OLG408" s="524"/>
      <c r="OLH408" s="524"/>
      <c r="OLI408" s="524"/>
      <c r="OLJ408" s="524"/>
      <c r="OLK408" s="524" t="s">
        <v>534</v>
      </c>
      <c r="OLL408" s="524"/>
      <c r="OLM408" s="524"/>
      <c r="OLN408" s="524"/>
      <c r="OLO408" s="524"/>
      <c r="OLP408" s="524"/>
      <c r="OLQ408" s="524"/>
      <c r="OLR408" s="524"/>
      <c r="OLS408" s="524"/>
      <c r="OLT408" s="524"/>
      <c r="OLU408" s="524"/>
      <c r="OLV408" s="524"/>
      <c r="OLW408" s="524"/>
      <c r="OLX408" s="524"/>
      <c r="OLY408" s="524"/>
      <c r="OLZ408" s="524"/>
      <c r="OMA408" s="524" t="s">
        <v>534</v>
      </c>
      <c r="OMB408" s="524"/>
      <c r="OMC408" s="524"/>
      <c r="OMD408" s="524"/>
      <c r="OME408" s="524"/>
      <c r="OMF408" s="524"/>
      <c r="OMG408" s="524"/>
      <c r="OMH408" s="524"/>
      <c r="OMI408" s="524"/>
      <c r="OMJ408" s="524"/>
      <c r="OMK408" s="524"/>
      <c r="OML408" s="524"/>
      <c r="OMM408" s="524"/>
      <c r="OMN408" s="524"/>
      <c r="OMO408" s="524"/>
      <c r="OMP408" s="524"/>
      <c r="OMQ408" s="524" t="s">
        <v>534</v>
      </c>
      <c r="OMR408" s="524"/>
      <c r="OMS408" s="524"/>
      <c r="OMT408" s="524"/>
      <c r="OMU408" s="524"/>
      <c r="OMV408" s="524"/>
      <c r="OMW408" s="524"/>
      <c r="OMX408" s="524"/>
      <c r="OMY408" s="524"/>
      <c r="OMZ408" s="524"/>
      <c r="ONA408" s="524"/>
      <c r="ONB408" s="524"/>
      <c r="ONC408" s="524"/>
      <c r="OND408" s="524"/>
      <c r="ONE408" s="524"/>
      <c r="ONF408" s="524"/>
      <c r="ONG408" s="524" t="s">
        <v>534</v>
      </c>
      <c r="ONH408" s="524"/>
      <c r="ONI408" s="524"/>
      <c r="ONJ408" s="524"/>
      <c r="ONK408" s="524"/>
      <c r="ONL408" s="524"/>
      <c r="ONM408" s="524"/>
      <c r="ONN408" s="524"/>
      <c r="ONO408" s="524"/>
      <c r="ONP408" s="524"/>
      <c r="ONQ408" s="524"/>
      <c r="ONR408" s="524"/>
      <c r="ONS408" s="524"/>
      <c r="ONT408" s="524"/>
      <c r="ONU408" s="524"/>
      <c r="ONV408" s="524"/>
      <c r="ONW408" s="524" t="s">
        <v>534</v>
      </c>
      <c r="ONX408" s="524"/>
      <c r="ONY408" s="524"/>
      <c r="ONZ408" s="524"/>
      <c r="OOA408" s="524"/>
      <c r="OOB408" s="524"/>
      <c r="OOC408" s="524"/>
      <c r="OOD408" s="524"/>
      <c r="OOE408" s="524"/>
      <c r="OOF408" s="524"/>
      <c r="OOG408" s="524"/>
      <c r="OOH408" s="524"/>
      <c r="OOI408" s="524"/>
      <c r="OOJ408" s="524"/>
      <c r="OOK408" s="524"/>
      <c r="OOL408" s="524"/>
      <c r="OOM408" s="524" t="s">
        <v>534</v>
      </c>
      <c r="OON408" s="524"/>
      <c r="OOO408" s="524"/>
      <c r="OOP408" s="524"/>
      <c r="OOQ408" s="524"/>
      <c r="OOR408" s="524"/>
      <c r="OOS408" s="524"/>
      <c r="OOT408" s="524"/>
      <c r="OOU408" s="524"/>
      <c r="OOV408" s="524"/>
      <c r="OOW408" s="524"/>
      <c r="OOX408" s="524"/>
      <c r="OOY408" s="524"/>
      <c r="OOZ408" s="524"/>
      <c r="OPA408" s="524"/>
      <c r="OPB408" s="524"/>
      <c r="OPC408" s="524" t="s">
        <v>534</v>
      </c>
      <c r="OPD408" s="524"/>
      <c r="OPE408" s="524"/>
      <c r="OPF408" s="524"/>
      <c r="OPG408" s="524"/>
      <c r="OPH408" s="524"/>
      <c r="OPI408" s="524"/>
      <c r="OPJ408" s="524"/>
      <c r="OPK408" s="524"/>
      <c r="OPL408" s="524"/>
      <c r="OPM408" s="524"/>
      <c r="OPN408" s="524"/>
      <c r="OPO408" s="524"/>
      <c r="OPP408" s="524"/>
      <c r="OPQ408" s="524"/>
      <c r="OPR408" s="524"/>
      <c r="OPS408" s="524" t="s">
        <v>534</v>
      </c>
      <c r="OPT408" s="524"/>
      <c r="OPU408" s="524"/>
      <c r="OPV408" s="524"/>
      <c r="OPW408" s="524"/>
      <c r="OPX408" s="524"/>
      <c r="OPY408" s="524"/>
      <c r="OPZ408" s="524"/>
      <c r="OQA408" s="524"/>
      <c r="OQB408" s="524"/>
      <c r="OQC408" s="524"/>
      <c r="OQD408" s="524"/>
      <c r="OQE408" s="524"/>
      <c r="OQF408" s="524"/>
      <c r="OQG408" s="524"/>
      <c r="OQH408" s="524"/>
      <c r="OQI408" s="524" t="s">
        <v>534</v>
      </c>
      <c r="OQJ408" s="524"/>
      <c r="OQK408" s="524"/>
      <c r="OQL408" s="524"/>
      <c r="OQM408" s="524"/>
      <c r="OQN408" s="524"/>
      <c r="OQO408" s="524"/>
      <c r="OQP408" s="524"/>
      <c r="OQQ408" s="524"/>
      <c r="OQR408" s="524"/>
      <c r="OQS408" s="524"/>
      <c r="OQT408" s="524"/>
      <c r="OQU408" s="524"/>
      <c r="OQV408" s="524"/>
      <c r="OQW408" s="524"/>
      <c r="OQX408" s="524"/>
      <c r="OQY408" s="524" t="s">
        <v>534</v>
      </c>
      <c r="OQZ408" s="524"/>
      <c r="ORA408" s="524"/>
      <c r="ORB408" s="524"/>
      <c r="ORC408" s="524"/>
      <c r="ORD408" s="524"/>
      <c r="ORE408" s="524"/>
      <c r="ORF408" s="524"/>
      <c r="ORG408" s="524"/>
      <c r="ORH408" s="524"/>
      <c r="ORI408" s="524"/>
      <c r="ORJ408" s="524"/>
      <c r="ORK408" s="524"/>
      <c r="ORL408" s="524"/>
      <c r="ORM408" s="524"/>
      <c r="ORN408" s="524"/>
      <c r="ORO408" s="524" t="s">
        <v>534</v>
      </c>
      <c r="ORP408" s="524"/>
      <c r="ORQ408" s="524"/>
      <c r="ORR408" s="524"/>
      <c r="ORS408" s="524"/>
      <c r="ORT408" s="524"/>
      <c r="ORU408" s="524"/>
      <c r="ORV408" s="524"/>
      <c r="ORW408" s="524"/>
      <c r="ORX408" s="524"/>
      <c r="ORY408" s="524"/>
      <c r="ORZ408" s="524"/>
      <c r="OSA408" s="524"/>
      <c r="OSB408" s="524"/>
      <c r="OSC408" s="524"/>
      <c r="OSD408" s="524"/>
      <c r="OSE408" s="524" t="s">
        <v>534</v>
      </c>
      <c r="OSF408" s="524"/>
      <c r="OSG408" s="524"/>
      <c r="OSH408" s="524"/>
      <c r="OSI408" s="524"/>
      <c r="OSJ408" s="524"/>
      <c r="OSK408" s="524"/>
      <c r="OSL408" s="524"/>
      <c r="OSM408" s="524"/>
      <c r="OSN408" s="524"/>
      <c r="OSO408" s="524"/>
      <c r="OSP408" s="524"/>
      <c r="OSQ408" s="524"/>
      <c r="OSR408" s="524"/>
      <c r="OSS408" s="524"/>
      <c r="OST408" s="524"/>
      <c r="OSU408" s="524" t="s">
        <v>534</v>
      </c>
      <c r="OSV408" s="524"/>
      <c r="OSW408" s="524"/>
      <c r="OSX408" s="524"/>
      <c r="OSY408" s="524"/>
      <c r="OSZ408" s="524"/>
      <c r="OTA408" s="524"/>
      <c r="OTB408" s="524"/>
      <c r="OTC408" s="524"/>
      <c r="OTD408" s="524"/>
      <c r="OTE408" s="524"/>
      <c r="OTF408" s="524"/>
      <c r="OTG408" s="524"/>
      <c r="OTH408" s="524"/>
      <c r="OTI408" s="524"/>
      <c r="OTJ408" s="524"/>
      <c r="OTK408" s="524" t="s">
        <v>534</v>
      </c>
      <c r="OTL408" s="524"/>
      <c r="OTM408" s="524"/>
      <c r="OTN408" s="524"/>
      <c r="OTO408" s="524"/>
      <c r="OTP408" s="524"/>
      <c r="OTQ408" s="524"/>
      <c r="OTR408" s="524"/>
      <c r="OTS408" s="524"/>
      <c r="OTT408" s="524"/>
      <c r="OTU408" s="524"/>
      <c r="OTV408" s="524"/>
      <c r="OTW408" s="524"/>
      <c r="OTX408" s="524"/>
      <c r="OTY408" s="524"/>
      <c r="OTZ408" s="524"/>
      <c r="OUA408" s="524" t="s">
        <v>534</v>
      </c>
      <c r="OUB408" s="524"/>
      <c r="OUC408" s="524"/>
      <c r="OUD408" s="524"/>
      <c r="OUE408" s="524"/>
      <c r="OUF408" s="524"/>
      <c r="OUG408" s="524"/>
      <c r="OUH408" s="524"/>
      <c r="OUI408" s="524"/>
      <c r="OUJ408" s="524"/>
      <c r="OUK408" s="524"/>
      <c r="OUL408" s="524"/>
      <c r="OUM408" s="524"/>
      <c r="OUN408" s="524"/>
      <c r="OUO408" s="524"/>
      <c r="OUP408" s="524"/>
      <c r="OUQ408" s="524" t="s">
        <v>534</v>
      </c>
      <c r="OUR408" s="524"/>
      <c r="OUS408" s="524"/>
      <c r="OUT408" s="524"/>
      <c r="OUU408" s="524"/>
      <c r="OUV408" s="524"/>
      <c r="OUW408" s="524"/>
      <c r="OUX408" s="524"/>
      <c r="OUY408" s="524"/>
      <c r="OUZ408" s="524"/>
      <c r="OVA408" s="524"/>
      <c r="OVB408" s="524"/>
      <c r="OVC408" s="524"/>
      <c r="OVD408" s="524"/>
      <c r="OVE408" s="524"/>
      <c r="OVF408" s="524"/>
      <c r="OVG408" s="524" t="s">
        <v>534</v>
      </c>
      <c r="OVH408" s="524"/>
      <c r="OVI408" s="524"/>
      <c r="OVJ408" s="524"/>
      <c r="OVK408" s="524"/>
      <c r="OVL408" s="524"/>
      <c r="OVM408" s="524"/>
      <c r="OVN408" s="524"/>
      <c r="OVO408" s="524"/>
      <c r="OVP408" s="524"/>
      <c r="OVQ408" s="524"/>
      <c r="OVR408" s="524"/>
      <c r="OVS408" s="524"/>
      <c r="OVT408" s="524"/>
      <c r="OVU408" s="524"/>
      <c r="OVV408" s="524"/>
      <c r="OVW408" s="524" t="s">
        <v>534</v>
      </c>
      <c r="OVX408" s="524"/>
      <c r="OVY408" s="524"/>
      <c r="OVZ408" s="524"/>
      <c r="OWA408" s="524"/>
      <c r="OWB408" s="524"/>
      <c r="OWC408" s="524"/>
      <c r="OWD408" s="524"/>
      <c r="OWE408" s="524"/>
      <c r="OWF408" s="524"/>
      <c r="OWG408" s="524"/>
      <c r="OWH408" s="524"/>
      <c r="OWI408" s="524"/>
      <c r="OWJ408" s="524"/>
      <c r="OWK408" s="524"/>
      <c r="OWL408" s="524"/>
      <c r="OWM408" s="524" t="s">
        <v>534</v>
      </c>
      <c r="OWN408" s="524"/>
      <c r="OWO408" s="524"/>
      <c r="OWP408" s="524"/>
      <c r="OWQ408" s="524"/>
      <c r="OWR408" s="524"/>
      <c r="OWS408" s="524"/>
      <c r="OWT408" s="524"/>
      <c r="OWU408" s="524"/>
      <c r="OWV408" s="524"/>
      <c r="OWW408" s="524"/>
      <c r="OWX408" s="524"/>
      <c r="OWY408" s="524"/>
      <c r="OWZ408" s="524"/>
      <c r="OXA408" s="524"/>
      <c r="OXB408" s="524"/>
      <c r="OXC408" s="524" t="s">
        <v>534</v>
      </c>
      <c r="OXD408" s="524"/>
      <c r="OXE408" s="524"/>
      <c r="OXF408" s="524"/>
      <c r="OXG408" s="524"/>
      <c r="OXH408" s="524"/>
      <c r="OXI408" s="524"/>
      <c r="OXJ408" s="524"/>
      <c r="OXK408" s="524"/>
      <c r="OXL408" s="524"/>
      <c r="OXM408" s="524"/>
      <c r="OXN408" s="524"/>
      <c r="OXO408" s="524"/>
      <c r="OXP408" s="524"/>
      <c r="OXQ408" s="524"/>
      <c r="OXR408" s="524"/>
      <c r="OXS408" s="524" t="s">
        <v>534</v>
      </c>
      <c r="OXT408" s="524"/>
      <c r="OXU408" s="524"/>
      <c r="OXV408" s="524"/>
      <c r="OXW408" s="524"/>
      <c r="OXX408" s="524"/>
      <c r="OXY408" s="524"/>
      <c r="OXZ408" s="524"/>
      <c r="OYA408" s="524"/>
      <c r="OYB408" s="524"/>
      <c r="OYC408" s="524"/>
      <c r="OYD408" s="524"/>
      <c r="OYE408" s="524"/>
      <c r="OYF408" s="524"/>
      <c r="OYG408" s="524"/>
      <c r="OYH408" s="524"/>
      <c r="OYI408" s="524" t="s">
        <v>534</v>
      </c>
      <c r="OYJ408" s="524"/>
      <c r="OYK408" s="524"/>
      <c r="OYL408" s="524"/>
      <c r="OYM408" s="524"/>
      <c r="OYN408" s="524"/>
      <c r="OYO408" s="524"/>
      <c r="OYP408" s="524"/>
      <c r="OYQ408" s="524"/>
      <c r="OYR408" s="524"/>
      <c r="OYS408" s="524"/>
      <c r="OYT408" s="524"/>
      <c r="OYU408" s="524"/>
      <c r="OYV408" s="524"/>
      <c r="OYW408" s="524"/>
      <c r="OYX408" s="524"/>
      <c r="OYY408" s="524" t="s">
        <v>534</v>
      </c>
      <c r="OYZ408" s="524"/>
      <c r="OZA408" s="524"/>
      <c r="OZB408" s="524"/>
      <c r="OZC408" s="524"/>
      <c r="OZD408" s="524"/>
      <c r="OZE408" s="524"/>
      <c r="OZF408" s="524"/>
      <c r="OZG408" s="524"/>
      <c r="OZH408" s="524"/>
      <c r="OZI408" s="524"/>
      <c r="OZJ408" s="524"/>
      <c r="OZK408" s="524"/>
      <c r="OZL408" s="524"/>
      <c r="OZM408" s="524"/>
      <c r="OZN408" s="524"/>
      <c r="OZO408" s="524" t="s">
        <v>534</v>
      </c>
      <c r="OZP408" s="524"/>
      <c r="OZQ408" s="524"/>
      <c r="OZR408" s="524"/>
      <c r="OZS408" s="524"/>
      <c r="OZT408" s="524"/>
      <c r="OZU408" s="524"/>
      <c r="OZV408" s="524"/>
      <c r="OZW408" s="524"/>
      <c r="OZX408" s="524"/>
      <c r="OZY408" s="524"/>
      <c r="OZZ408" s="524"/>
      <c r="PAA408" s="524"/>
      <c r="PAB408" s="524"/>
      <c r="PAC408" s="524"/>
      <c r="PAD408" s="524"/>
      <c r="PAE408" s="524" t="s">
        <v>534</v>
      </c>
      <c r="PAF408" s="524"/>
      <c r="PAG408" s="524"/>
      <c r="PAH408" s="524"/>
      <c r="PAI408" s="524"/>
      <c r="PAJ408" s="524"/>
      <c r="PAK408" s="524"/>
      <c r="PAL408" s="524"/>
      <c r="PAM408" s="524"/>
      <c r="PAN408" s="524"/>
      <c r="PAO408" s="524"/>
      <c r="PAP408" s="524"/>
      <c r="PAQ408" s="524"/>
      <c r="PAR408" s="524"/>
      <c r="PAS408" s="524"/>
      <c r="PAT408" s="524"/>
      <c r="PAU408" s="524" t="s">
        <v>534</v>
      </c>
      <c r="PAV408" s="524"/>
      <c r="PAW408" s="524"/>
      <c r="PAX408" s="524"/>
      <c r="PAY408" s="524"/>
      <c r="PAZ408" s="524"/>
      <c r="PBA408" s="524"/>
      <c r="PBB408" s="524"/>
      <c r="PBC408" s="524"/>
      <c r="PBD408" s="524"/>
      <c r="PBE408" s="524"/>
      <c r="PBF408" s="524"/>
      <c r="PBG408" s="524"/>
      <c r="PBH408" s="524"/>
      <c r="PBI408" s="524"/>
      <c r="PBJ408" s="524"/>
      <c r="PBK408" s="524" t="s">
        <v>534</v>
      </c>
      <c r="PBL408" s="524"/>
      <c r="PBM408" s="524"/>
      <c r="PBN408" s="524"/>
      <c r="PBO408" s="524"/>
      <c r="PBP408" s="524"/>
      <c r="PBQ408" s="524"/>
      <c r="PBR408" s="524"/>
      <c r="PBS408" s="524"/>
      <c r="PBT408" s="524"/>
      <c r="PBU408" s="524"/>
      <c r="PBV408" s="524"/>
      <c r="PBW408" s="524"/>
      <c r="PBX408" s="524"/>
      <c r="PBY408" s="524"/>
      <c r="PBZ408" s="524"/>
      <c r="PCA408" s="524" t="s">
        <v>534</v>
      </c>
      <c r="PCB408" s="524"/>
      <c r="PCC408" s="524"/>
      <c r="PCD408" s="524"/>
      <c r="PCE408" s="524"/>
      <c r="PCF408" s="524"/>
      <c r="PCG408" s="524"/>
      <c r="PCH408" s="524"/>
      <c r="PCI408" s="524"/>
      <c r="PCJ408" s="524"/>
      <c r="PCK408" s="524"/>
      <c r="PCL408" s="524"/>
      <c r="PCM408" s="524"/>
      <c r="PCN408" s="524"/>
      <c r="PCO408" s="524"/>
      <c r="PCP408" s="524"/>
      <c r="PCQ408" s="524" t="s">
        <v>534</v>
      </c>
      <c r="PCR408" s="524"/>
      <c r="PCS408" s="524"/>
      <c r="PCT408" s="524"/>
      <c r="PCU408" s="524"/>
      <c r="PCV408" s="524"/>
      <c r="PCW408" s="524"/>
      <c r="PCX408" s="524"/>
      <c r="PCY408" s="524"/>
      <c r="PCZ408" s="524"/>
      <c r="PDA408" s="524"/>
      <c r="PDB408" s="524"/>
      <c r="PDC408" s="524"/>
      <c r="PDD408" s="524"/>
      <c r="PDE408" s="524"/>
      <c r="PDF408" s="524"/>
      <c r="PDG408" s="524" t="s">
        <v>534</v>
      </c>
      <c r="PDH408" s="524"/>
      <c r="PDI408" s="524"/>
      <c r="PDJ408" s="524"/>
      <c r="PDK408" s="524"/>
      <c r="PDL408" s="524"/>
      <c r="PDM408" s="524"/>
      <c r="PDN408" s="524"/>
      <c r="PDO408" s="524"/>
      <c r="PDP408" s="524"/>
      <c r="PDQ408" s="524"/>
      <c r="PDR408" s="524"/>
      <c r="PDS408" s="524"/>
      <c r="PDT408" s="524"/>
      <c r="PDU408" s="524"/>
      <c r="PDV408" s="524"/>
      <c r="PDW408" s="524" t="s">
        <v>534</v>
      </c>
      <c r="PDX408" s="524"/>
      <c r="PDY408" s="524"/>
      <c r="PDZ408" s="524"/>
      <c r="PEA408" s="524"/>
      <c r="PEB408" s="524"/>
      <c r="PEC408" s="524"/>
      <c r="PED408" s="524"/>
      <c r="PEE408" s="524"/>
      <c r="PEF408" s="524"/>
      <c r="PEG408" s="524"/>
      <c r="PEH408" s="524"/>
      <c r="PEI408" s="524"/>
      <c r="PEJ408" s="524"/>
      <c r="PEK408" s="524"/>
      <c r="PEL408" s="524"/>
      <c r="PEM408" s="524" t="s">
        <v>534</v>
      </c>
      <c r="PEN408" s="524"/>
      <c r="PEO408" s="524"/>
      <c r="PEP408" s="524"/>
      <c r="PEQ408" s="524"/>
      <c r="PER408" s="524"/>
      <c r="PES408" s="524"/>
      <c r="PET408" s="524"/>
      <c r="PEU408" s="524"/>
      <c r="PEV408" s="524"/>
      <c r="PEW408" s="524"/>
      <c r="PEX408" s="524"/>
      <c r="PEY408" s="524"/>
      <c r="PEZ408" s="524"/>
      <c r="PFA408" s="524"/>
      <c r="PFB408" s="524"/>
      <c r="PFC408" s="524" t="s">
        <v>534</v>
      </c>
      <c r="PFD408" s="524"/>
      <c r="PFE408" s="524"/>
      <c r="PFF408" s="524"/>
      <c r="PFG408" s="524"/>
      <c r="PFH408" s="524"/>
      <c r="PFI408" s="524"/>
      <c r="PFJ408" s="524"/>
      <c r="PFK408" s="524"/>
      <c r="PFL408" s="524"/>
      <c r="PFM408" s="524"/>
      <c r="PFN408" s="524"/>
      <c r="PFO408" s="524"/>
      <c r="PFP408" s="524"/>
      <c r="PFQ408" s="524"/>
      <c r="PFR408" s="524"/>
      <c r="PFS408" s="524" t="s">
        <v>534</v>
      </c>
      <c r="PFT408" s="524"/>
      <c r="PFU408" s="524"/>
      <c r="PFV408" s="524"/>
      <c r="PFW408" s="524"/>
      <c r="PFX408" s="524"/>
      <c r="PFY408" s="524"/>
      <c r="PFZ408" s="524"/>
      <c r="PGA408" s="524"/>
      <c r="PGB408" s="524"/>
      <c r="PGC408" s="524"/>
      <c r="PGD408" s="524"/>
      <c r="PGE408" s="524"/>
      <c r="PGF408" s="524"/>
      <c r="PGG408" s="524"/>
      <c r="PGH408" s="524"/>
      <c r="PGI408" s="524" t="s">
        <v>534</v>
      </c>
      <c r="PGJ408" s="524"/>
      <c r="PGK408" s="524"/>
      <c r="PGL408" s="524"/>
      <c r="PGM408" s="524"/>
      <c r="PGN408" s="524"/>
      <c r="PGO408" s="524"/>
      <c r="PGP408" s="524"/>
      <c r="PGQ408" s="524"/>
      <c r="PGR408" s="524"/>
      <c r="PGS408" s="524"/>
      <c r="PGT408" s="524"/>
      <c r="PGU408" s="524"/>
      <c r="PGV408" s="524"/>
      <c r="PGW408" s="524"/>
      <c r="PGX408" s="524"/>
      <c r="PGY408" s="524" t="s">
        <v>534</v>
      </c>
      <c r="PGZ408" s="524"/>
      <c r="PHA408" s="524"/>
      <c r="PHB408" s="524"/>
      <c r="PHC408" s="524"/>
      <c r="PHD408" s="524"/>
      <c r="PHE408" s="524"/>
      <c r="PHF408" s="524"/>
      <c r="PHG408" s="524"/>
      <c r="PHH408" s="524"/>
      <c r="PHI408" s="524"/>
      <c r="PHJ408" s="524"/>
      <c r="PHK408" s="524"/>
      <c r="PHL408" s="524"/>
      <c r="PHM408" s="524"/>
      <c r="PHN408" s="524"/>
      <c r="PHO408" s="524" t="s">
        <v>534</v>
      </c>
      <c r="PHP408" s="524"/>
      <c r="PHQ408" s="524"/>
      <c r="PHR408" s="524"/>
      <c r="PHS408" s="524"/>
      <c r="PHT408" s="524"/>
      <c r="PHU408" s="524"/>
      <c r="PHV408" s="524"/>
      <c r="PHW408" s="524"/>
      <c r="PHX408" s="524"/>
      <c r="PHY408" s="524"/>
      <c r="PHZ408" s="524"/>
      <c r="PIA408" s="524"/>
      <c r="PIB408" s="524"/>
      <c r="PIC408" s="524"/>
      <c r="PID408" s="524"/>
      <c r="PIE408" s="524" t="s">
        <v>534</v>
      </c>
      <c r="PIF408" s="524"/>
      <c r="PIG408" s="524"/>
      <c r="PIH408" s="524"/>
      <c r="PII408" s="524"/>
      <c r="PIJ408" s="524"/>
      <c r="PIK408" s="524"/>
      <c r="PIL408" s="524"/>
      <c r="PIM408" s="524"/>
      <c r="PIN408" s="524"/>
      <c r="PIO408" s="524"/>
      <c r="PIP408" s="524"/>
      <c r="PIQ408" s="524"/>
      <c r="PIR408" s="524"/>
      <c r="PIS408" s="524"/>
      <c r="PIT408" s="524"/>
      <c r="PIU408" s="524" t="s">
        <v>534</v>
      </c>
      <c r="PIV408" s="524"/>
      <c r="PIW408" s="524"/>
      <c r="PIX408" s="524"/>
      <c r="PIY408" s="524"/>
      <c r="PIZ408" s="524"/>
      <c r="PJA408" s="524"/>
      <c r="PJB408" s="524"/>
      <c r="PJC408" s="524"/>
      <c r="PJD408" s="524"/>
      <c r="PJE408" s="524"/>
      <c r="PJF408" s="524"/>
      <c r="PJG408" s="524"/>
      <c r="PJH408" s="524"/>
      <c r="PJI408" s="524"/>
      <c r="PJJ408" s="524"/>
      <c r="PJK408" s="524" t="s">
        <v>534</v>
      </c>
      <c r="PJL408" s="524"/>
      <c r="PJM408" s="524"/>
      <c r="PJN408" s="524"/>
      <c r="PJO408" s="524"/>
      <c r="PJP408" s="524"/>
      <c r="PJQ408" s="524"/>
      <c r="PJR408" s="524"/>
      <c r="PJS408" s="524"/>
      <c r="PJT408" s="524"/>
      <c r="PJU408" s="524"/>
      <c r="PJV408" s="524"/>
      <c r="PJW408" s="524"/>
      <c r="PJX408" s="524"/>
      <c r="PJY408" s="524"/>
      <c r="PJZ408" s="524"/>
      <c r="PKA408" s="524" t="s">
        <v>534</v>
      </c>
      <c r="PKB408" s="524"/>
      <c r="PKC408" s="524"/>
      <c r="PKD408" s="524"/>
      <c r="PKE408" s="524"/>
      <c r="PKF408" s="524"/>
      <c r="PKG408" s="524"/>
      <c r="PKH408" s="524"/>
      <c r="PKI408" s="524"/>
      <c r="PKJ408" s="524"/>
      <c r="PKK408" s="524"/>
      <c r="PKL408" s="524"/>
      <c r="PKM408" s="524"/>
      <c r="PKN408" s="524"/>
      <c r="PKO408" s="524"/>
      <c r="PKP408" s="524"/>
      <c r="PKQ408" s="524" t="s">
        <v>534</v>
      </c>
      <c r="PKR408" s="524"/>
      <c r="PKS408" s="524"/>
      <c r="PKT408" s="524"/>
      <c r="PKU408" s="524"/>
      <c r="PKV408" s="524"/>
      <c r="PKW408" s="524"/>
      <c r="PKX408" s="524"/>
      <c r="PKY408" s="524"/>
      <c r="PKZ408" s="524"/>
      <c r="PLA408" s="524"/>
      <c r="PLB408" s="524"/>
      <c r="PLC408" s="524"/>
      <c r="PLD408" s="524"/>
      <c r="PLE408" s="524"/>
      <c r="PLF408" s="524"/>
      <c r="PLG408" s="524" t="s">
        <v>534</v>
      </c>
      <c r="PLH408" s="524"/>
      <c r="PLI408" s="524"/>
      <c r="PLJ408" s="524"/>
      <c r="PLK408" s="524"/>
      <c r="PLL408" s="524"/>
      <c r="PLM408" s="524"/>
      <c r="PLN408" s="524"/>
      <c r="PLO408" s="524"/>
      <c r="PLP408" s="524"/>
      <c r="PLQ408" s="524"/>
      <c r="PLR408" s="524"/>
      <c r="PLS408" s="524"/>
      <c r="PLT408" s="524"/>
      <c r="PLU408" s="524"/>
      <c r="PLV408" s="524"/>
      <c r="PLW408" s="524" t="s">
        <v>534</v>
      </c>
      <c r="PLX408" s="524"/>
      <c r="PLY408" s="524"/>
      <c r="PLZ408" s="524"/>
      <c r="PMA408" s="524"/>
      <c r="PMB408" s="524"/>
      <c r="PMC408" s="524"/>
      <c r="PMD408" s="524"/>
      <c r="PME408" s="524"/>
      <c r="PMF408" s="524"/>
      <c r="PMG408" s="524"/>
      <c r="PMH408" s="524"/>
      <c r="PMI408" s="524"/>
      <c r="PMJ408" s="524"/>
      <c r="PMK408" s="524"/>
      <c r="PML408" s="524"/>
      <c r="PMM408" s="524" t="s">
        <v>534</v>
      </c>
      <c r="PMN408" s="524"/>
      <c r="PMO408" s="524"/>
      <c r="PMP408" s="524"/>
      <c r="PMQ408" s="524"/>
      <c r="PMR408" s="524"/>
      <c r="PMS408" s="524"/>
      <c r="PMT408" s="524"/>
      <c r="PMU408" s="524"/>
      <c r="PMV408" s="524"/>
      <c r="PMW408" s="524"/>
      <c r="PMX408" s="524"/>
      <c r="PMY408" s="524"/>
      <c r="PMZ408" s="524"/>
      <c r="PNA408" s="524"/>
      <c r="PNB408" s="524"/>
      <c r="PNC408" s="524" t="s">
        <v>534</v>
      </c>
      <c r="PND408" s="524"/>
      <c r="PNE408" s="524"/>
      <c r="PNF408" s="524"/>
      <c r="PNG408" s="524"/>
      <c r="PNH408" s="524"/>
      <c r="PNI408" s="524"/>
      <c r="PNJ408" s="524"/>
      <c r="PNK408" s="524"/>
      <c r="PNL408" s="524"/>
      <c r="PNM408" s="524"/>
      <c r="PNN408" s="524"/>
      <c r="PNO408" s="524"/>
      <c r="PNP408" s="524"/>
      <c r="PNQ408" s="524"/>
      <c r="PNR408" s="524"/>
      <c r="PNS408" s="524" t="s">
        <v>534</v>
      </c>
      <c r="PNT408" s="524"/>
      <c r="PNU408" s="524"/>
      <c r="PNV408" s="524"/>
      <c r="PNW408" s="524"/>
      <c r="PNX408" s="524"/>
      <c r="PNY408" s="524"/>
      <c r="PNZ408" s="524"/>
      <c r="POA408" s="524"/>
      <c r="POB408" s="524"/>
      <c r="POC408" s="524"/>
      <c r="POD408" s="524"/>
      <c r="POE408" s="524"/>
      <c r="POF408" s="524"/>
      <c r="POG408" s="524"/>
      <c r="POH408" s="524"/>
      <c r="POI408" s="524" t="s">
        <v>534</v>
      </c>
      <c r="POJ408" s="524"/>
      <c r="POK408" s="524"/>
      <c r="POL408" s="524"/>
      <c r="POM408" s="524"/>
      <c r="PON408" s="524"/>
      <c r="POO408" s="524"/>
      <c r="POP408" s="524"/>
      <c r="POQ408" s="524"/>
      <c r="POR408" s="524"/>
      <c r="POS408" s="524"/>
      <c r="POT408" s="524"/>
      <c r="POU408" s="524"/>
      <c r="POV408" s="524"/>
      <c r="POW408" s="524"/>
      <c r="POX408" s="524"/>
      <c r="POY408" s="524" t="s">
        <v>534</v>
      </c>
      <c r="POZ408" s="524"/>
      <c r="PPA408" s="524"/>
      <c r="PPB408" s="524"/>
      <c r="PPC408" s="524"/>
      <c r="PPD408" s="524"/>
      <c r="PPE408" s="524"/>
      <c r="PPF408" s="524"/>
      <c r="PPG408" s="524"/>
      <c r="PPH408" s="524"/>
      <c r="PPI408" s="524"/>
      <c r="PPJ408" s="524"/>
      <c r="PPK408" s="524"/>
      <c r="PPL408" s="524"/>
      <c r="PPM408" s="524"/>
      <c r="PPN408" s="524"/>
      <c r="PPO408" s="524" t="s">
        <v>534</v>
      </c>
      <c r="PPP408" s="524"/>
      <c r="PPQ408" s="524"/>
      <c r="PPR408" s="524"/>
      <c r="PPS408" s="524"/>
      <c r="PPT408" s="524"/>
      <c r="PPU408" s="524"/>
      <c r="PPV408" s="524"/>
      <c r="PPW408" s="524"/>
      <c r="PPX408" s="524"/>
      <c r="PPY408" s="524"/>
      <c r="PPZ408" s="524"/>
      <c r="PQA408" s="524"/>
      <c r="PQB408" s="524"/>
      <c r="PQC408" s="524"/>
      <c r="PQD408" s="524"/>
      <c r="PQE408" s="524" t="s">
        <v>534</v>
      </c>
      <c r="PQF408" s="524"/>
      <c r="PQG408" s="524"/>
      <c r="PQH408" s="524"/>
      <c r="PQI408" s="524"/>
      <c r="PQJ408" s="524"/>
      <c r="PQK408" s="524"/>
      <c r="PQL408" s="524"/>
      <c r="PQM408" s="524"/>
      <c r="PQN408" s="524"/>
      <c r="PQO408" s="524"/>
      <c r="PQP408" s="524"/>
      <c r="PQQ408" s="524"/>
      <c r="PQR408" s="524"/>
      <c r="PQS408" s="524"/>
      <c r="PQT408" s="524"/>
      <c r="PQU408" s="524" t="s">
        <v>534</v>
      </c>
      <c r="PQV408" s="524"/>
      <c r="PQW408" s="524"/>
      <c r="PQX408" s="524"/>
      <c r="PQY408" s="524"/>
      <c r="PQZ408" s="524"/>
      <c r="PRA408" s="524"/>
      <c r="PRB408" s="524"/>
      <c r="PRC408" s="524"/>
      <c r="PRD408" s="524"/>
      <c r="PRE408" s="524"/>
      <c r="PRF408" s="524"/>
      <c r="PRG408" s="524"/>
      <c r="PRH408" s="524"/>
      <c r="PRI408" s="524"/>
      <c r="PRJ408" s="524"/>
      <c r="PRK408" s="524" t="s">
        <v>534</v>
      </c>
      <c r="PRL408" s="524"/>
      <c r="PRM408" s="524"/>
      <c r="PRN408" s="524"/>
      <c r="PRO408" s="524"/>
      <c r="PRP408" s="524"/>
      <c r="PRQ408" s="524"/>
      <c r="PRR408" s="524"/>
      <c r="PRS408" s="524"/>
      <c r="PRT408" s="524"/>
      <c r="PRU408" s="524"/>
      <c r="PRV408" s="524"/>
      <c r="PRW408" s="524"/>
      <c r="PRX408" s="524"/>
      <c r="PRY408" s="524"/>
      <c r="PRZ408" s="524"/>
      <c r="PSA408" s="524" t="s">
        <v>534</v>
      </c>
      <c r="PSB408" s="524"/>
      <c r="PSC408" s="524"/>
      <c r="PSD408" s="524"/>
      <c r="PSE408" s="524"/>
      <c r="PSF408" s="524"/>
      <c r="PSG408" s="524"/>
      <c r="PSH408" s="524"/>
      <c r="PSI408" s="524"/>
      <c r="PSJ408" s="524"/>
      <c r="PSK408" s="524"/>
      <c r="PSL408" s="524"/>
      <c r="PSM408" s="524"/>
      <c r="PSN408" s="524"/>
      <c r="PSO408" s="524"/>
      <c r="PSP408" s="524"/>
      <c r="PSQ408" s="524" t="s">
        <v>534</v>
      </c>
      <c r="PSR408" s="524"/>
      <c r="PSS408" s="524"/>
      <c r="PST408" s="524"/>
      <c r="PSU408" s="524"/>
      <c r="PSV408" s="524"/>
      <c r="PSW408" s="524"/>
      <c r="PSX408" s="524"/>
      <c r="PSY408" s="524"/>
      <c r="PSZ408" s="524"/>
      <c r="PTA408" s="524"/>
      <c r="PTB408" s="524"/>
      <c r="PTC408" s="524"/>
      <c r="PTD408" s="524"/>
      <c r="PTE408" s="524"/>
      <c r="PTF408" s="524"/>
      <c r="PTG408" s="524" t="s">
        <v>534</v>
      </c>
      <c r="PTH408" s="524"/>
      <c r="PTI408" s="524"/>
      <c r="PTJ408" s="524"/>
      <c r="PTK408" s="524"/>
      <c r="PTL408" s="524"/>
      <c r="PTM408" s="524"/>
      <c r="PTN408" s="524"/>
      <c r="PTO408" s="524"/>
      <c r="PTP408" s="524"/>
      <c r="PTQ408" s="524"/>
      <c r="PTR408" s="524"/>
      <c r="PTS408" s="524"/>
      <c r="PTT408" s="524"/>
      <c r="PTU408" s="524"/>
      <c r="PTV408" s="524"/>
      <c r="PTW408" s="524" t="s">
        <v>534</v>
      </c>
      <c r="PTX408" s="524"/>
      <c r="PTY408" s="524"/>
      <c r="PTZ408" s="524"/>
      <c r="PUA408" s="524"/>
      <c r="PUB408" s="524"/>
      <c r="PUC408" s="524"/>
      <c r="PUD408" s="524"/>
      <c r="PUE408" s="524"/>
      <c r="PUF408" s="524"/>
      <c r="PUG408" s="524"/>
      <c r="PUH408" s="524"/>
      <c r="PUI408" s="524"/>
      <c r="PUJ408" s="524"/>
      <c r="PUK408" s="524"/>
      <c r="PUL408" s="524"/>
      <c r="PUM408" s="524" t="s">
        <v>534</v>
      </c>
      <c r="PUN408" s="524"/>
      <c r="PUO408" s="524"/>
      <c r="PUP408" s="524"/>
      <c r="PUQ408" s="524"/>
      <c r="PUR408" s="524"/>
      <c r="PUS408" s="524"/>
      <c r="PUT408" s="524"/>
      <c r="PUU408" s="524"/>
      <c r="PUV408" s="524"/>
      <c r="PUW408" s="524"/>
      <c r="PUX408" s="524"/>
      <c r="PUY408" s="524"/>
      <c r="PUZ408" s="524"/>
      <c r="PVA408" s="524"/>
      <c r="PVB408" s="524"/>
      <c r="PVC408" s="524" t="s">
        <v>534</v>
      </c>
      <c r="PVD408" s="524"/>
      <c r="PVE408" s="524"/>
      <c r="PVF408" s="524"/>
      <c r="PVG408" s="524"/>
      <c r="PVH408" s="524"/>
      <c r="PVI408" s="524"/>
      <c r="PVJ408" s="524"/>
      <c r="PVK408" s="524"/>
      <c r="PVL408" s="524"/>
      <c r="PVM408" s="524"/>
      <c r="PVN408" s="524"/>
      <c r="PVO408" s="524"/>
      <c r="PVP408" s="524"/>
      <c r="PVQ408" s="524"/>
      <c r="PVR408" s="524"/>
      <c r="PVS408" s="524" t="s">
        <v>534</v>
      </c>
      <c r="PVT408" s="524"/>
      <c r="PVU408" s="524"/>
      <c r="PVV408" s="524"/>
      <c r="PVW408" s="524"/>
      <c r="PVX408" s="524"/>
      <c r="PVY408" s="524"/>
      <c r="PVZ408" s="524"/>
      <c r="PWA408" s="524"/>
      <c r="PWB408" s="524"/>
      <c r="PWC408" s="524"/>
      <c r="PWD408" s="524"/>
      <c r="PWE408" s="524"/>
      <c r="PWF408" s="524"/>
      <c r="PWG408" s="524"/>
      <c r="PWH408" s="524"/>
      <c r="PWI408" s="524" t="s">
        <v>534</v>
      </c>
      <c r="PWJ408" s="524"/>
      <c r="PWK408" s="524"/>
      <c r="PWL408" s="524"/>
      <c r="PWM408" s="524"/>
      <c r="PWN408" s="524"/>
      <c r="PWO408" s="524"/>
      <c r="PWP408" s="524"/>
      <c r="PWQ408" s="524"/>
      <c r="PWR408" s="524"/>
      <c r="PWS408" s="524"/>
      <c r="PWT408" s="524"/>
      <c r="PWU408" s="524"/>
      <c r="PWV408" s="524"/>
      <c r="PWW408" s="524"/>
      <c r="PWX408" s="524"/>
      <c r="PWY408" s="524" t="s">
        <v>534</v>
      </c>
      <c r="PWZ408" s="524"/>
      <c r="PXA408" s="524"/>
      <c r="PXB408" s="524"/>
      <c r="PXC408" s="524"/>
      <c r="PXD408" s="524"/>
      <c r="PXE408" s="524"/>
      <c r="PXF408" s="524"/>
      <c r="PXG408" s="524"/>
      <c r="PXH408" s="524"/>
      <c r="PXI408" s="524"/>
      <c r="PXJ408" s="524"/>
      <c r="PXK408" s="524"/>
      <c r="PXL408" s="524"/>
      <c r="PXM408" s="524"/>
      <c r="PXN408" s="524"/>
      <c r="PXO408" s="524" t="s">
        <v>534</v>
      </c>
      <c r="PXP408" s="524"/>
      <c r="PXQ408" s="524"/>
      <c r="PXR408" s="524"/>
      <c r="PXS408" s="524"/>
      <c r="PXT408" s="524"/>
      <c r="PXU408" s="524"/>
      <c r="PXV408" s="524"/>
      <c r="PXW408" s="524"/>
      <c r="PXX408" s="524"/>
      <c r="PXY408" s="524"/>
      <c r="PXZ408" s="524"/>
      <c r="PYA408" s="524"/>
      <c r="PYB408" s="524"/>
      <c r="PYC408" s="524"/>
      <c r="PYD408" s="524"/>
      <c r="PYE408" s="524" t="s">
        <v>534</v>
      </c>
      <c r="PYF408" s="524"/>
      <c r="PYG408" s="524"/>
      <c r="PYH408" s="524"/>
      <c r="PYI408" s="524"/>
      <c r="PYJ408" s="524"/>
      <c r="PYK408" s="524"/>
      <c r="PYL408" s="524"/>
      <c r="PYM408" s="524"/>
      <c r="PYN408" s="524"/>
      <c r="PYO408" s="524"/>
      <c r="PYP408" s="524"/>
      <c r="PYQ408" s="524"/>
      <c r="PYR408" s="524"/>
      <c r="PYS408" s="524"/>
      <c r="PYT408" s="524"/>
      <c r="PYU408" s="524" t="s">
        <v>534</v>
      </c>
      <c r="PYV408" s="524"/>
      <c r="PYW408" s="524"/>
      <c r="PYX408" s="524"/>
      <c r="PYY408" s="524"/>
      <c r="PYZ408" s="524"/>
      <c r="PZA408" s="524"/>
      <c r="PZB408" s="524"/>
      <c r="PZC408" s="524"/>
      <c r="PZD408" s="524"/>
      <c r="PZE408" s="524"/>
      <c r="PZF408" s="524"/>
      <c r="PZG408" s="524"/>
      <c r="PZH408" s="524"/>
      <c r="PZI408" s="524"/>
      <c r="PZJ408" s="524"/>
      <c r="PZK408" s="524" t="s">
        <v>534</v>
      </c>
      <c r="PZL408" s="524"/>
      <c r="PZM408" s="524"/>
      <c r="PZN408" s="524"/>
      <c r="PZO408" s="524"/>
      <c r="PZP408" s="524"/>
      <c r="PZQ408" s="524"/>
      <c r="PZR408" s="524"/>
      <c r="PZS408" s="524"/>
      <c r="PZT408" s="524"/>
      <c r="PZU408" s="524"/>
      <c r="PZV408" s="524"/>
      <c r="PZW408" s="524"/>
      <c r="PZX408" s="524"/>
      <c r="PZY408" s="524"/>
      <c r="PZZ408" s="524"/>
      <c r="QAA408" s="524" t="s">
        <v>534</v>
      </c>
      <c r="QAB408" s="524"/>
      <c r="QAC408" s="524"/>
      <c r="QAD408" s="524"/>
      <c r="QAE408" s="524"/>
      <c r="QAF408" s="524"/>
      <c r="QAG408" s="524"/>
      <c r="QAH408" s="524"/>
      <c r="QAI408" s="524"/>
      <c r="QAJ408" s="524"/>
      <c r="QAK408" s="524"/>
      <c r="QAL408" s="524"/>
      <c r="QAM408" s="524"/>
      <c r="QAN408" s="524"/>
      <c r="QAO408" s="524"/>
      <c r="QAP408" s="524"/>
      <c r="QAQ408" s="524" t="s">
        <v>534</v>
      </c>
      <c r="QAR408" s="524"/>
      <c r="QAS408" s="524"/>
      <c r="QAT408" s="524"/>
      <c r="QAU408" s="524"/>
      <c r="QAV408" s="524"/>
      <c r="QAW408" s="524"/>
      <c r="QAX408" s="524"/>
      <c r="QAY408" s="524"/>
      <c r="QAZ408" s="524"/>
      <c r="QBA408" s="524"/>
      <c r="QBB408" s="524"/>
      <c r="QBC408" s="524"/>
      <c r="QBD408" s="524"/>
      <c r="QBE408" s="524"/>
      <c r="QBF408" s="524"/>
      <c r="QBG408" s="524" t="s">
        <v>534</v>
      </c>
      <c r="QBH408" s="524"/>
      <c r="QBI408" s="524"/>
      <c r="QBJ408" s="524"/>
      <c r="QBK408" s="524"/>
      <c r="QBL408" s="524"/>
      <c r="QBM408" s="524"/>
      <c r="QBN408" s="524"/>
      <c r="QBO408" s="524"/>
      <c r="QBP408" s="524"/>
      <c r="QBQ408" s="524"/>
      <c r="QBR408" s="524"/>
      <c r="QBS408" s="524"/>
      <c r="QBT408" s="524"/>
      <c r="QBU408" s="524"/>
      <c r="QBV408" s="524"/>
      <c r="QBW408" s="524" t="s">
        <v>534</v>
      </c>
      <c r="QBX408" s="524"/>
      <c r="QBY408" s="524"/>
      <c r="QBZ408" s="524"/>
      <c r="QCA408" s="524"/>
      <c r="QCB408" s="524"/>
      <c r="QCC408" s="524"/>
      <c r="QCD408" s="524"/>
      <c r="QCE408" s="524"/>
      <c r="QCF408" s="524"/>
      <c r="QCG408" s="524"/>
      <c r="QCH408" s="524"/>
      <c r="QCI408" s="524"/>
      <c r="QCJ408" s="524"/>
      <c r="QCK408" s="524"/>
      <c r="QCL408" s="524"/>
      <c r="QCM408" s="524" t="s">
        <v>534</v>
      </c>
      <c r="QCN408" s="524"/>
      <c r="QCO408" s="524"/>
      <c r="QCP408" s="524"/>
      <c r="QCQ408" s="524"/>
      <c r="QCR408" s="524"/>
      <c r="QCS408" s="524"/>
      <c r="QCT408" s="524"/>
      <c r="QCU408" s="524"/>
      <c r="QCV408" s="524"/>
      <c r="QCW408" s="524"/>
      <c r="QCX408" s="524"/>
      <c r="QCY408" s="524"/>
      <c r="QCZ408" s="524"/>
      <c r="QDA408" s="524"/>
      <c r="QDB408" s="524"/>
      <c r="QDC408" s="524" t="s">
        <v>534</v>
      </c>
      <c r="QDD408" s="524"/>
      <c r="QDE408" s="524"/>
      <c r="QDF408" s="524"/>
      <c r="QDG408" s="524"/>
      <c r="QDH408" s="524"/>
      <c r="QDI408" s="524"/>
      <c r="QDJ408" s="524"/>
      <c r="QDK408" s="524"/>
      <c r="QDL408" s="524"/>
      <c r="QDM408" s="524"/>
      <c r="QDN408" s="524"/>
      <c r="QDO408" s="524"/>
      <c r="QDP408" s="524"/>
      <c r="QDQ408" s="524"/>
      <c r="QDR408" s="524"/>
      <c r="QDS408" s="524" t="s">
        <v>534</v>
      </c>
      <c r="QDT408" s="524"/>
      <c r="QDU408" s="524"/>
      <c r="QDV408" s="524"/>
      <c r="QDW408" s="524"/>
      <c r="QDX408" s="524"/>
      <c r="QDY408" s="524"/>
      <c r="QDZ408" s="524"/>
      <c r="QEA408" s="524"/>
      <c r="QEB408" s="524"/>
      <c r="QEC408" s="524"/>
      <c r="QED408" s="524"/>
      <c r="QEE408" s="524"/>
      <c r="QEF408" s="524"/>
      <c r="QEG408" s="524"/>
      <c r="QEH408" s="524"/>
      <c r="QEI408" s="524" t="s">
        <v>534</v>
      </c>
      <c r="QEJ408" s="524"/>
      <c r="QEK408" s="524"/>
      <c r="QEL408" s="524"/>
      <c r="QEM408" s="524"/>
      <c r="QEN408" s="524"/>
      <c r="QEO408" s="524"/>
      <c r="QEP408" s="524"/>
      <c r="QEQ408" s="524"/>
      <c r="QER408" s="524"/>
      <c r="QES408" s="524"/>
      <c r="QET408" s="524"/>
      <c r="QEU408" s="524"/>
      <c r="QEV408" s="524"/>
      <c r="QEW408" s="524"/>
      <c r="QEX408" s="524"/>
      <c r="QEY408" s="524" t="s">
        <v>534</v>
      </c>
      <c r="QEZ408" s="524"/>
      <c r="QFA408" s="524"/>
      <c r="QFB408" s="524"/>
      <c r="QFC408" s="524"/>
      <c r="QFD408" s="524"/>
      <c r="QFE408" s="524"/>
      <c r="QFF408" s="524"/>
      <c r="QFG408" s="524"/>
      <c r="QFH408" s="524"/>
      <c r="QFI408" s="524"/>
      <c r="QFJ408" s="524"/>
      <c r="QFK408" s="524"/>
      <c r="QFL408" s="524"/>
      <c r="QFM408" s="524"/>
      <c r="QFN408" s="524"/>
      <c r="QFO408" s="524" t="s">
        <v>534</v>
      </c>
      <c r="QFP408" s="524"/>
      <c r="QFQ408" s="524"/>
      <c r="QFR408" s="524"/>
      <c r="QFS408" s="524"/>
      <c r="QFT408" s="524"/>
      <c r="QFU408" s="524"/>
      <c r="QFV408" s="524"/>
      <c r="QFW408" s="524"/>
      <c r="QFX408" s="524"/>
      <c r="QFY408" s="524"/>
      <c r="QFZ408" s="524"/>
      <c r="QGA408" s="524"/>
      <c r="QGB408" s="524"/>
      <c r="QGC408" s="524"/>
      <c r="QGD408" s="524"/>
      <c r="QGE408" s="524" t="s">
        <v>534</v>
      </c>
      <c r="QGF408" s="524"/>
      <c r="QGG408" s="524"/>
      <c r="QGH408" s="524"/>
      <c r="QGI408" s="524"/>
      <c r="QGJ408" s="524"/>
      <c r="QGK408" s="524"/>
      <c r="QGL408" s="524"/>
      <c r="QGM408" s="524"/>
      <c r="QGN408" s="524"/>
      <c r="QGO408" s="524"/>
      <c r="QGP408" s="524"/>
      <c r="QGQ408" s="524"/>
      <c r="QGR408" s="524"/>
      <c r="QGS408" s="524"/>
      <c r="QGT408" s="524"/>
      <c r="QGU408" s="524" t="s">
        <v>534</v>
      </c>
      <c r="QGV408" s="524"/>
      <c r="QGW408" s="524"/>
      <c r="QGX408" s="524"/>
      <c r="QGY408" s="524"/>
      <c r="QGZ408" s="524"/>
      <c r="QHA408" s="524"/>
      <c r="QHB408" s="524"/>
      <c r="QHC408" s="524"/>
      <c r="QHD408" s="524"/>
      <c r="QHE408" s="524"/>
      <c r="QHF408" s="524"/>
      <c r="QHG408" s="524"/>
      <c r="QHH408" s="524"/>
      <c r="QHI408" s="524"/>
      <c r="QHJ408" s="524"/>
      <c r="QHK408" s="524" t="s">
        <v>534</v>
      </c>
      <c r="QHL408" s="524"/>
      <c r="QHM408" s="524"/>
      <c r="QHN408" s="524"/>
      <c r="QHO408" s="524"/>
      <c r="QHP408" s="524"/>
      <c r="QHQ408" s="524"/>
      <c r="QHR408" s="524"/>
      <c r="QHS408" s="524"/>
      <c r="QHT408" s="524"/>
      <c r="QHU408" s="524"/>
      <c r="QHV408" s="524"/>
      <c r="QHW408" s="524"/>
      <c r="QHX408" s="524"/>
      <c r="QHY408" s="524"/>
      <c r="QHZ408" s="524"/>
      <c r="QIA408" s="524" t="s">
        <v>534</v>
      </c>
      <c r="QIB408" s="524"/>
      <c r="QIC408" s="524"/>
      <c r="QID408" s="524"/>
      <c r="QIE408" s="524"/>
      <c r="QIF408" s="524"/>
      <c r="QIG408" s="524"/>
      <c r="QIH408" s="524"/>
      <c r="QII408" s="524"/>
      <c r="QIJ408" s="524"/>
      <c r="QIK408" s="524"/>
      <c r="QIL408" s="524"/>
      <c r="QIM408" s="524"/>
      <c r="QIN408" s="524"/>
      <c r="QIO408" s="524"/>
      <c r="QIP408" s="524"/>
      <c r="QIQ408" s="524" t="s">
        <v>534</v>
      </c>
      <c r="QIR408" s="524"/>
      <c r="QIS408" s="524"/>
      <c r="QIT408" s="524"/>
      <c r="QIU408" s="524"/>
      <c r="QIV408" s="524"/>
      <c r="QIW408" s="524"/>
      <c r="QIX408" s="524"/>
      <c r="QIY408" s="524"/>
      <c r="QIZ408" s="524"/>
      <c r="QJA408" s="524"/>
      <c r="QJB408" s="524"/>
      <c r="QJC408" s="524"/>
      <c r="QJD408" s="524"/>
      <c r="QJE408" s="524"/>
      <c r="QJF408" s="524"/>
      <c r="QJG408" s="524" t="s">
        <v>534</v>
      </c>
      <c r="QJH408" s="524"/>
      <c r="QJI408" s="524"/>
      <c r="QJJ408" s="524"/>
      <c r="QJK408" s="524"/>
      <c r="QJL408" s="524"/>
      <c r="QJM408" s="524"/>
      <c r="QJN408" s="524"/>
      <c r="QJO408" s="524"/>
      <c r="QJP408" s="524"/>
      <c r="QJQ408" s="524"/>
      <c r="QJR408" s="524"/>
      <c r="QJS408" s="524"/>
      <c r="QJT408" s="524"/>
      <c r="QJU408" s="524"/>
      <c r="QJV408" s="524"/>
      <c r="QJW408" s="524" t="s">
        <v>534</v>
      </c>
      <c r="QJX408" s="524"/>
      <c r="QJY408" s="524"/>
      <c r="QJZ408" s="524"/>
      <c r="QKA408" s="524"/>
      <c r="QKB408" s="524"/>
      <c r="QKC408" s="524"/>
      <c r="QKD408" s="524"/>
      <c r="QKE408" s="524"/>
      <c r="QKF408" s="524"/>
      <c r="QKG408" s="524"/>
      <c r="QKH408" s="524"/>
      <c r="QKI408" s="524"/>
      <c r="QKJ408" s="524"/>
      <c r="QKK408" s="524"/>
      <c r="QKL408" s="524"/>
      <c r="QKM408" s="524" t="s">
        <v>534</v>
      </c>
      <c r="QKN408" s="524"/>
      <c r="QKO408" s="524"/>
      <c r="QKP408" s="524"/>
      <c r="QKQ408" s="524"/>
      <c r="QKR408" s="524"/>
      <c r="QKS408" s="524"/>
      <c r="QKT408" s="524"/>
      <c r="QKU408" s="524"/>
      <c r="QKV408" s="524"/>
      <c r="QKW408" s="524"/>
      <c r="QKX408" s="524"/>
      <c r="QKY408" s="524"/>
      <c r="QKZ408" s="524"/>
      <c r="QLA408" s="524"/>
      <c r="QLB408" s="524"/>
      <c r="QLC408" s="524" t="s">
        <v>534</v>
      </c>
      <c r="QLD408" s="524"/>
      <c r="QLE408" s="524"/>
      <c r="QLF408" s="524"/>
      <c r="QLG408" s="524"/>
      <c r="QLH408" s="524"/>
      <c r="QLI408" s="524"/>
      <c r="QLJ408" s="524"/>
      <c r="QLK408" s="524"/>
      <c r="QLL408" s="524"/>
      <c r="QLM408" s="524"/>
      <c r="QLN408" s="524"/>
      <c r="QLO408" s="524"/>
      <c r="QLP408" s="524"/>
      <c r="QLQ408" s="524"/>
      <c r="QLR408" s="524"/>
      <c r="QLS408" s="524" t="s">
        <v>534</v>
      </c>
      <c r="QLT408" s="524"/>
      <c r="QLU408" s="524"/>
      <c r="QLV408" s="524"/>
      <c r="QLW408" s="524"/>
      <c r="QLX408" s="524"/>
      <c r="QLY408" s="524"/>
      <c r="QLZ408" s="524"/>
      <c r="QMA408" s="524"/>
      <c r="QMB408" s="524"/>
      <c r="QMC408" s="524"/>
      <c r="QMD408" s="524"/>
      <c r="QME408" s="524"/>
      <c r="QMF408" s="524"/>
      <c r="QMG408" s="524"/>
      <c r="QMH408" s="524"/>
      <c r="QMI408" s="524" t="s">
        <v>534</v>
      </c>
      <c r="QMJ408" s="524"/>
      <c r="QMK408" s="524"/>
      <c r="QML408" s="524"/>
      <c r="QMM408" s="524"/>
      <c r="QMN408" s="524"/>
      <c r="QMO408" s="524"/>
      <c r="QMP408" s="524"/>
      <c r="QMQ408" s="524"/>
      <c r="QMR408" s="524"/>
      <c r="QMS408" s="524"/>
      <c r="QMT408" s="524"/>
      <c r="QMU408" s="524"/>
      <c r="QMV408" s="524"/>
      <c r="QMW408" s="524"/>
      <c r="QMX408" s="524"/>
      <c r="QMY408" s="524" t="s">
        <v>534</v>
      </c>
      <c r="QMZ408" s="524"/>
      <c r="QNA408" s="524"/>
      <c r="QNB408" s="524"/>
      <c r="QNC408" s="524"/>
      <c r="QND408" s="524"/>
      <c r="QNE408" s="524"/>
      <c r="QNF408" s="524"/>
      <c r="QNG408" s="524"/>
      <c r="QNH408" s="524"/>
      <c r="QNI408" s="524"/>
      <c r="QNJ408" s="524"/>
      <c r="QNK408" s="524"/>
      <c r="QNL408" s="524"/>
      <c r="QNM408" s="524"/>
      <c r="QNN408" s="524"/>
      <c r="QNO408" s="524" t="s">
        <v>534</v>
      </c>
      <c r="QNP408" s="524"/>
      <c r="QNQ408" s="524"/>
      <c r="QNR408" s="524"/>
      <c r="QNS408" s="524"/>
      <c r="QNT408" s="524"/>
      <c r="QNU408" s="524"/>
      <c r="QNV408" s="524"/>
      <c r="QNW408" s="524"/>
      <c r="QNX408" s="524"/>
      <c r="QNY408" s="524"/>
      <c r="QNZ408" s="524"/>
      <c r="QOA408" s="524"/>
      <c r="QOB408" s="524"/>
      <c r="QOC408" s="524"/>
      <c r="QOD408" s="524"/>
      <c r="QOE408" s="524" t="s">
        <v>534</v>
      </c>
      <c r="QOF408" s="524"/>
      <c r="QOG408" s="524"/>
      <c r="QOH408" s="524"/>
      <c r="QOI408" s="524"/>
      <c r="QOJ408" s="524"/>
      <c r="QOK408" s="524"/>
      <c r="QOL408" s="524"/>
      <c r="QOM408" s="524"/>
      <c r="QON408" s="524"/>
      <c r="QOO408" s="524"/>
      <c r="QOP408" s="524"/>
      <c r="QOQ408" s="524"/>
      <c r="QOR408" s="524"/>
      <c r="QOS408" s="524"/>
      <c r="QOT408" s="524"/>
      <c r="QOU408" s="524" t="s">
        <v>534</v>
      </c>
      <c r="QOV408" s="524"/>
      <c r="QOW408" s="524"/>
      <c r="QOX408" s="524"/>
      <c r="QOY408" s="524"/>
      <c r="QOZ408" s="524"/>
      <c r="QPA408" s="524"/>
      <c r="QPB408" s="524"/>
      <c r="QPC408" s="524"/>
      <c r="QPD408" s="524"/>
      <c r="QPE408" s="524"/>
      <c r="QPF408" s="524"/>
      <c r="QPG408" s="524"/>
      <c r="QPH408" s="524"/>
      <c r="QPI408" s="524"/>
      <c r="QPJ408" s="524"/>
      <c r="QPK408" s="524" t="s">
        <v>534</v>
      </c>
      <c r="QPL408" s="524"/>
      <c r="QPM408" s="524"/>
      <c r="QPN408" s="524"/>
      <c r="QPO408" s="524"/>
      <c r="QPP408" s="524"/>
      <c r="QPQ408" s="524"/>
      <c r="QPR408" s="524"/>
      <c r="QPS408" s="524"/>
      <c r="QPT408" s="524"/>
      <c r="QPU408" s="524"/>
      <c r="QPV408" s="524"/>
      <c r="QPW408" s="524"/>
      <c r="QPX408" s="524"/>
      <c r="QPY408" s="524"/>
      <c r="QPZ408" s="524"/>
      <c r="QQA408" s="524" t="s">
        <v>534</v>
      </c>
      <c r="QQB408" s="524"/>
      <c r="QQC408" s="524"/>
      <c r="QQD408" s="524"/>
      <c r="QQE408" s="524"/>
      <c r="QQF408" s="524"/>
      <c r="QQG408" s="524"/>
      <c r="QQH408" s="524"/>
      <c r="QQI408" s="524"/>
      <c r="QQJ408" s="524"/>
      <c r="QQK408" s="524"/>
      <c r="QQL408" s="524"/>
      <c r="QQM408" s="524"/>
      <c r="QQN408" s="524"/>
      <c r="QQO408" s="524"/>
      <c r="QQP408" s="524"/>
      <c r="QQQ408" s="524" t="s">
        <v>534</v>
      </c>
      <c r="QQR408" s="524"/>
      <c r="QQS408" s="524"/>
      <c r="QQT408" s="524"/>
      <c r="QQU408" s="524"/>
      <c r="QQV408" s="524"/>
      <c r="QQW408" s="524"/>
      <c r="QQX408" s="524"/>
      <c r="QQY408" s="524"/>
      <c r="QQZ408" s="524"/>
      <c r="QRA408" s="524"/>
      <c r="QRB408" s="524"/>
      <c r="QRC408" s="524"/>
      <c r="QRD408" s="524"/>
      <c r="QRE408" s="524"/>
      <c r="QRF408" s="524"/>
      <c r="QRG408" s="524" t="s">
        <v>534</v>
      </c>
      <c r="QRH408" s="524"/>
      <c r="QRI408" s="524"/>
      <c r="QRJ408" s="524"/>
      <c r="QRK408" s="524"/>
      <c r="QRL408" s="524"/>
      <c r="QRM408" s="524"/>
      <c r="QRN408" s="524"/>
      <c r="QRO408" s="524"/>
      <c r="QRP408" s="524"/>
      <c r="QRQ408" s="524"/>
      <c r="QRR408" s="524"/>
      <c r="QRS408" s="524"/>
      <c r="QRT408" s="524"/>
      <c r="QRU408" s="524"/>
      <c r="QRV408" s="524"/>
      <c r="QRW408" s="524" t="s">
        <v>534</v>
      </c>
      <c r="QRX408" s="524"/>
      <c r="QRY408" s="524"/>
      <c r="QRZ408" s="524"/>
      <c r="QSA408" s="524"/>
      <c r="QSB408" s="524"/>
      <c r="QSC408" s="524"/>
      <c r="QSD408" s="524"/>
      <c r="QSE408" s="524"/>
      <c r="QSF408" s="524"/>
      <c r="QSG408" s="524"/>
      <c r="QSH408" s="524"/>
      <c r="QSI408" s="524"/>
      <c r="QSJ408" s="524"/>
      <c r="QSK408" s="524"/>
      <c r="QSL408" s="524"/>
      <c r="QSM408" s="524" t="s">
        <v>534</v>
      </c>
      <c r="QSN408" s="524"/>
      <c r="QSO408" s="524"/>
      <c r="QSP408" s="524"/>
      <c r="QSQ408" s="524"/>
      <c r="QSR408" s="524"/>
      <c r="QSS408" s="524"/>
      <c r="QST408" s="524"/>
      <c r="QSU408" s="524"/>
      <c r="QSV408" s="524"/>
      <c r="QSW408" s="524"/>
      <c r="QSX408" s="524"/>
      <c r="QSY408" s="524"/>
      <c r="QSZ408" s="524"/>
      <c r="QTA408" s="524"/>
      <c r="QTB408" s="524"/>
      <c r="QTC408" s="524" t="s">
        <v>534</v>
      </c>
      <c r="QTD408" s="524"/>
      <c r="QTE408" s="524"/>
      <c r="QTF408" s="524"/>
      <c r="QTG408" s="524"/>
      <c r="QTH408" s="524"/>
      <c r="QTI408" s="524"/>
      <c r="QTJ408" s="524"/>
      <c r="QTK408" s="524"/>
      <c r="QTL408" s="524"/>
      <c r="QTM408" s="524"/>
      <c r="QTN408" s="524"/>
      <c r="QTO408" s="524"/>
      <c r="QTP408" s="524"/>
      <c r="QTQ408" s="524"/>
      <c r="QTR408" s="524"/>
      <c r="QTS408" s="524" t="s">
        <v>534</v>
      </c>
      <c r="QTT408" s="524"/>
      <c r="QTU408" s="524"/>
      <c r="QTV408" s="524"/>
      <c r="QTW408" s="524"/>
      <c r="QTX408" s="524"/>
      <c r="QTY408" s="524"/>
      <c r="QTZ408" s="524"/>
      <c r="QUA408" s="524"/>
      <c r="QUB408" s="524"/>
      <c r="QUC408" s="524"/>
      <c r="QUD408" s="524"/>
      <c r="QUE408" s="524"/>
      <c r="QUF408" s="524"/>
      <c r="QUG408" s="524"/>
      <c r="QUH408" s="524"/>
      <c r="QUI408" s="524" t="s">
        <v>534</v>
      </c>
      <c r="QUJ408" s="524"/>
      <c r="QUK408" s="524"/>
      <c r="QUL408" s="524"/>
      <c r="QUM408" s="524"/>
      <c r="QUN408" s="524"/>
      <c r="QUO408" s="524"/>
      <c r="QUP408" s="524"/>
      <c r="QUQ408" s="524"/>
      <c r="QUR408" s="524"/>
      <c r="QUS408" s="524"/>
      <c r="QUT408" s="524"/>
      <c r="QUU408" s="524"/>
      <c r="QUV408" s="524"/>
      <c r="QUW408" s="524"/>
      <c r="QUX408" s="524"/>
      <c r="QUY408" s="524" t="s">
        <v>534</v>
      </c>
      <c r="QUZ408" s="524"/>
      <c r="QVA408" s="524"/>
      <c r="QVB408" s="524"/>
      <c r="QVC408" s="524"/>
      <c r="QVD408" s="524"/>
      <c r="QVE408" s="524"/>
      <c r="QVF408" s="524"/>
      <c r="QVG408" s="524"/>
      <c r="QVH408" s="524"/>
      <c r="QVI408" s="524"/>
      <c r="QVJ408" s="524"/>
      <c r="QVK408" s="524"/>
      <c r="QVL408" s="524"/>
      <c r="QVM408" s="524"/>
      <c r="QVN408" s="524"/>
      <c r="QVO408" s="524" t="s">
        <v>534</v>
      </c>
      <c r="QVP408" s="524"/>
      <c r="QVQ408" s="524"/>
      <c r="QVR408" s="524"/>
      <c r="QVS408" s="524"/>
      <c r="QVT408" s="524"/>
      <c r="QVU408" s="524"/>
      <c r="QVV408" s="524"/>
      <c r="QVW408" s="524"/>
      <c r="QVX408" s="524"/>
      <c r="QVY408" s="524"/>
      <c r="QVZ408" s="524"/>
      <c r="QWA408" s="524"/>
      <c r="QWB408" s="524"/>
      <c r="QWC408" s="524"/>
      <c r="QWD408" s="524"/>
      <c r="QWE408" s="524" t="s">
        <v>534</v>
      </c>
      <c r="QWF408" s="524"/>
      <c r="QWG408" s="524"/>
      <c r="QWH408" s="524"/>
      <c r="QWI408" s="524"/>
      <c r="QWJ408" s="524"/>
      <c r="QWK408" s="524"/>
      <c r="QWL408" s="524"/>
      <c r="QWM408" s="524"/>
      <c r="QWN408" s="524"/>
      <c r="QWO408" s="524"/>
      <c r="QWP408" s="524"/>
      <c r="QWQ408" s="524"/>
      <c r="QWR408" s="524"/>
      <c r="QWS408" s="524"/>
      <c r="QWT408" s="524"/>
      <c r="QWU408" s="524" t="s">
        <v>534</v>
      </c>
      <c r="QWV408" s="524"/>
      <c r="QWW408" s="524"/>
      <c r="QWX408" s="524"/>
      <c r="QWY408" s="524"/>
      <c r="QWZ408" s="524"/>
      <c r="QXA408" s="524"/>
      <c r="QXB408" s="524"/>
      <c r="QXC408" s="524"/>
      <c r="QXD408" s="524"/>
      <c r="QXE408" s="524"/>
      <c r="QXF408" s="524"/>
      <c r="QXG408" s="524"/>
      <c r="QXH408" s="524"/>
      <c r="QXI408" s="524"/>
      <c r="QXJ408" s="524"/>
      <c r="QXK408" s="524" t="s">
        <v>534</v>
      </c>
      <c r="QXL408" s="524"/>
      <c r="QXM408" s="524"/>
      <c r="QXN408" s="524"/>
      <c r="QXO408" s="524"/>
      <c r="QXP408" s="524"/>
      <c r="QXQ408" s="524"/>
      <c r="QXR408" s="524"/>
      <c r="QXS408" s="524"/>
      <c r="QXT408" s="524"/>
      <c r="QXU408" s="524"/>
      <c r="QXV408" s="524"/>
      <c r="QXW408" s="524"/>
      <c r="QXX408" s="524"/>
      <c r="QXY408" s="524"/>
      <c r="QXZ408" s="524"/>
      <c r="QYA408" s="524" t="s">
        <v>534</v>
      </c>
      <c r="QYB408" s="524"/>
      <c r="QYC408" s="524"/>
      <c r="QYD408" s="524"/>
      <c r="QYE408" s="524"/>
      <c r="QYF408" s="524"/>
      <c r="QYG408" s="524"/>
      <c r="QYH408" s="524"/>
      <c r="QYI408" s="524"/>
      <c r="QYJ408" s="524"/>
      <c r="QYK408" s="524"/>
      <c r="QYL408" s="524"/>
      <c r="QYM408" s="524"/>
      <c r="QYN408" s="524"/>
      <c r="QYO408" s="524"/>
      <c r="QYP408" s="524"/>
      <c r="QYQ408" s="524" t="s">
        <v>534</v>
      </c>
      <c r="QYR408" s="524"/>
      <c r="QYS408" s="524"/>
      <c r="QYT408" s="524"/>
      <c r="QYU408" s="524"/>
      <c r="QYV408" s="524"/>
      <c r="QYW408" s="524"/>
      <c r="QYX408" s="524"/>
      <c r="QYY408" s="524"/>
      <c r="QYZ408" s="524"/>
      <c r="QZA408" s="524"/>
      <c r="QZB408" s="524"/>
      <c r="QZC408" s="524"/>
      <c r="QZD408" s="524"/>
      <c r="QZE408" s="524"/>
      <c r="QZF408" s="524"/>
      <c r="QZG408" s="524" t="s">
        <v>534</v>
      </c>
      <c r="QZH408" s="524"/>
      <c r="QZI408" s="524"/>
      <c r="QZJ408" s="524"/>
      <c r="QZK408" s="524"/>
      <c r="QZL408" s="524"/>
      <c r="QZM408" s="524"/>
      <c r="QZN408" s="524"/>
      <c r="QZO408" s="524"/>
      <c r="QZP408" s="524"/>
      <c r="QZQ408" s="524"/>
      <c r="QZR408" s="524"/>
      <c r="QZS408" s="524"/>
      <c r="QZT408" s="524"/>
      <c r="QZU408" s="524"/>
      <c r="QZV408" s="524"/>
      <c r="QZW408" s="524" t="s">
        <v>534</v>
      </c>
      <c r="QZX408" s="524"/>
      <c r="QZY408" s="524"/>
      <c r="QZZ408" s="524"/>
      <c r="RAA408" s="524"/>
      <c r="RAB408" s="524"/>
      <c r="RAC408" s="524"/>
      <c r="RAD408" s="524"/>
      <c r="RAE408" s="524"/>
      <c r="RAF408" s="524"/>
      <c r="RAG408" s="524"/>
      <c r="RAH408" s="524"/>
      <c r="RAI408" s="524"/>
      <c r="RAJ408" s="524"/>
      <c r="RAK408" s="524"/>
      <c r="RAL408" s="524"/>
      <c r="RAM408" s="524" t="s">
        <v>534</v>
      </c>
      <c r="RAN408" s="524"/>
      <c r="RAO408" s="524"/>
      <c r="RAP408" s="524"/>
      <c r="RAQ408" s="524"/>
      <c r="RAR408" s="524"/>
      <c r="RAS408" s="524"/>
      <c r="RAT408" s="524"/>
      <c r="RAU408" s="524"/>
      <c r="RAV408" s="524"/>
      <c r="RAW408" s="524"/>
      <c r="RAX408" s="524"/>
      <c r="RAY408" s="524"/>
      <c r="RAZ408" s="524"/>
      <c r="RBA408" s="524"/>
      <c r="RBB408" s="524"/>
      <c r="RBC408" s="524" t="s">
        <v>534</v>
      </c>
      <c r="RBD408" s="524"/>
      <c r="RBE408" s="524"/>
      <c r="RBF408" s="524"/>
      <c r="RBG408" s="524"/>
      <c r="RBH408" s="524"/>
      <c r="RBI408" s="524"/>
      <c r="RBJ408" s="524"/>
      <c r="RBK408" s="524"/>
      <c r="RBL408" s="524"/>
      <c r="RBM408" s="524"/>
      <c r="RBN408" s="524"/>
      <c r="RBO408" s="524"/>
      <c r="RBP408" s="524"/>
      <c r="RBQ408" s="524"/>
      <c r="RBR408" s="524"/>
      <c r="RBS408" s="524" t="s">
        <v>534</v>
      </c>
      <c r="RBT408" s="524"/>
      <c r="RBU408" s="524"/>
      <c r="RBV408" s="524"/>
      <c r="RBW408" s="524"/>
      <c r="RBX408" s="524"/>
      <c r="RBY408" s="524"/>
      <c r="RBZ408" s="524"/>
      <c r="RCA408" s="524"/>
      <c r="RCB408" s="524"/>
      <c r="RCC408" s="524"/>
      <c r="RCD408" s="524"/>
      <c r="RCE408" s="524"/>
      <c r="RCF408" s="524"/>
      <c r="RCG408" s="524"/>
      <c r="RCH408" s="524"/>
      <c r="RCI408" s="524" t="s">
        <v>534</v>
      </c>
      <c r="RCJ408" s="524"/>
      <c r="RCK408" s="524"/>
      <c r="RCL408" s="524"/>
      <c r="RCM408" s="524"/>
      <c r="RCN408" s="524"/>
      <c r="RCO408" s="524"/>
      <c r="RCP408" s="524"/>
      <c r="RCQ408" s="524"/>
      <c r="RCR408" s="524"/>
      <c r="RCS408" s="524"/>
      <c r="RCT408" s="524"/>
      <c r="RCU408" s="524"/>
      <c r="RCV408" s="524"/>
      <c r="RCW408" s="524"/>
      <c r="RCX408" s="524"/>
      <c r="RCY408" s="524" t="s">
        <v>534</v>
      </c>
      <c r="RCZ408" s="524"/>
      <c r="RDA408" s="524"/>
      <c r="RDB408" s="524"/>
      <c r="RDC408" s="524"/>
      <c r="RDD408" s="524"/>
      <c r="RDE408" s="524"/>
      <c r="RDF408" s="524"/>
      <c r="RDG408" s="524"/>
      <c r="RDH408" s="524"/>
      <c r="RDI408" s="524"/>
      <c r="RDJ408" s="524"/>
      <c r="RDK408" s="524"/>
      <c r="RDL408" s="524"/>
      <c r="RDM408" s="524"/>
      <c r="RDN408" s="524"/>
      <c r="RDO408" s="524" t="s">
        <v>534</v>
      </c>
      <c r="RDP408" s="524"/>
      <c r="RDQ408" s="524"/>
      <c r="RDR408" s="524"/>
      <c r="RDS408" s="524"/>
      <c r="RDT408" s="524"/>
      <c r="RDU408" s="524"/>
      <c r="RDV408" s="524"/>
      <c r="RDW408" s="524"/>
      <c r="RDX408" s="524"/>
      <c r="RDY408" s="524"/>
      <c r="RDZ408" s="524"/>
      <c r="REA408" s="524"/>
      <c r="REB408" s="524"/>
      <c r="REC408" s="524"/>
      <c r="RED408" s="524"/>
      <c r="REE408" s="524" t="s">
        <v>534</v>
      </c>
      <c r="REF408" s="524"/>
      <c r="REG408" s="524"/>
      <c r="REH408" s="524"/>
      <c r="REI408" s="524"/>
      <c r="REJ408" s="524"/>
      <c r="REK408" s="524"/>
      <c r="REL408" s="524"/>
      <c r="REM408" s="524"/>
      <c r="REN408" s="524"/>
      <c r="REO408" s="524"/>
      <c r="REP408" s="524"/>
      <c r="REQ408" s="524"/>
      <c r="RER408" s="524"/>
      <c r="RES408" s="524"/>
      <c r="RET408" s="524"/>
      <c r="REU408" s="524" t="s">
        <v>534</v>
      </c>
      <c r="REV408" s="524"/>
      <c r="REW408" s="524"/>
      <c r="REX408" s="524"/>
      <c r="REY408" s="524"/>
      <c r="REZ408" s="524"/>
      <c r="RFA408" s="524"/>
      <c r="RFB408" s="524"/>
      <c r="RFC408" s="524"/>
      <c r="RFD408" s="524"/>
      <c r="RFE408" s="524"/>
      <c r="RFF408" s="524"/>
      <c r="RFG408" s="524"/>
      <c r="RFH408" s="524"/>
      <c r="RFI408" s="524"/>
      <c r="RFJ408" s="524"/>
      <c r="RFK408" s="524" t="s">
        <v>534</v>
      </c>
      <c r="RFL408" s="524"/>
      <c r="RFM408" s="524"/>
      <c r="RFN408" s="524"/>
      <c r="RFO408" s="524"/>
      <c r="RFP408" s="524"/>
      <c r="RFQ408" s="524"/>
      <c r="RFR408" s="524"/>
      <c r="RFS408" s="524"/>
      <c r="RFT408" s="524"/>
      <c r="RFU408" s="524"/>
      <c r="RFV408" s="524"/>
      <c r="RFW408" s="524"/>
      <c r="RFX408" s="524"/>
      <c r="RFY408" s="524"/>
      <c r="RFZ408" s="524"/>
      <c r="RGA408" s="524" t="s">
        <v>534</v>
      </c>
      <c r="RGB408" s="524"/>
      <c r="RGC408" s="524"/>
      <c r="RGD408" s="524"/>
      <c r="RGE408" s="524"/>
      <c r="RGF408" s="524"/>
      <c r="RGG408" s="524"/>
      <c r="RGH408" s="524"/>
      <c r="RGI408" s="524"/>
      <c r="RGJ408" s="524"/>
      <c r="RGK408" s="524"/>
      <c r="RGL408" s="524"/>
      <c r="RGM408" s="524"/>
      <c r="RGN408" s="524"/>
      <c r="RGO408" s="524"/>
      <c r="RGP408" s="524"/>
      <c r="RGQ408" s="524" t="s">
        <v>534</v>
      </c>
      <c r="RGR408" s="524"/>
      <c r="RGS408" s="524"/>
      <c r="RGT408" s="524"/>
      <c r="RGU408" s="524"/>
      <c r="RGV408" s="524"/>
      <c r="RGW408" s="524"/>
      <c r="RGX408" s="524"/>
      <c r="RGY408" s="524"/>
      <c r="RGZ408" s="524"/>
      <c r="RHA408" s="524"/>
      <c r="RHB408" s="524"/>
      <c r="RHC408" s="524"/>
      <c r="RHD408" s="524"/>
      <c r="RHE408" s="524"/>
      <c r="RHF408" s="524"/>
      <c r="RHG408" s="524" t="s">
        <v>534</v>
      </c>
      <c r="RHH408" s="524"/>
      <c r="RHI408" s="524"/>
      <c r="RHJ408" s="524"/>
      <c r="RHK408" s="524"/>
      <c r="RHL408" s="524"/>
      <c r="RHM408" s="524"/>
      <c r="RHN408" s="524"/>
      <c r="RHO408" s="524"/>
      <c r="RHP408" s="524"/>
      <c r="RHQ408" s="524"/>
      <c r="RHR408" s="524"/>
      <c r="RHS408" s="524"/>
      <c r="RHT408" s="524"/>
      <c r="RHU408" s="524"/>
      <c r="RHV408" s="524"/>
      <c r="RHW408" s="524" t="s">
        <v>534</v>
      </c>
      <c r="RHX408" s="524"/>
      <c r="RHY408" s="524"/>
      <c r="RHZ408" s="524"/>
      <c r="RIA408" s="524"/>
      <c r="RIB408" s="524"/>
      <c r="RIC408" s="524"/>
      <c r="RID408" s="524"/>
      <c r="RIE408" s="524"/>
      <c r="RIF408" s="524"/>
      <c r="RIG408" s="524"/>
      <c r="RIH408" s="524"/>
      <c r="RII408" s="524"/>
      <c r="RIJ408" s="524"/>
      <c r="RIK408" s="524"/>
      <c r="RIL408" s="524"/>
      <c r="RIM408" s="524" t="s">
        <v>534</v>
      </c>
      <c r="RIN408" s="524"/>
      <c r="RIO408" s="524"/>
      <c r="RIP408" s="524"/>
      <c r="RIQ408" s="524"/>
      <c r="RIR408" s="524"/>
      <c r="RIS408" s="524"/>
      <c r="RIT408" s="524"/>
      <c r="RIU408" s="524"/>
      <c r="RIV408" s="524"/>
      <c r="RIW408" s="524"/>
      <c r="RIX408" s="524"/>
      <c r="RIY408" s="524"/>
      <c r="RIZ408" s="524"/>
      <c r="RJA408" s="524"/>
      <c r="RJB408" s="524"/>
      <c r="RJC408" s="524" t="s">
        <v>534</v>
      </c>
      <c r="RJD408" s="524"/>
      <c r="RJE408" s="524"/>
      <c r="RJF408" s="524"/>
      <c r="RJG408" s="524"/>
      <c r="RJH408" s="524"/>
      <c r="RJI408" s="524"/>
      <c r="RJJ408" s="524"/>
      <c r="RJK408" s="524"/>
      <c r="RJL408" s="524"/>
      <c r="RJM408" s="524"/>
      <c r="RJN408" s="524"/>
      <c r="RJO408" s="524"/>
      <c r="RJP408" s="524"/>
      <c r="RJQ408" s="524"/>
      <c r="RJR408" s="524"/>
      <c r="RJS408" s="524" t="s">
        <v>534</v>
      </c>
      <c r="RJT408" s="524"/>
      <c r="RJU408" s="524"/>
      <c r="RJV408" s="524"/>
      <c r="RJW408" s="524"/>
      <c r="RJX408" s="524"/>
      <c r="RJY408" s="524"/>
      <c r="RJZ408" s="524"/>
      <c r="RKA408" s="524"/>
      <c r="RKB408" s="524"/>
      <c r="RKC408" s="524"/>
      <c r="RKD408" s="524"/>
      <c r="RKE408" s="524"/>
      <c r="RKF408" s="524"/>
      <c r="RKG408" s="524"/>
      <c r="RKH408" s="524"/>
      <c r="RKI408" s="524" t="s">
        <v>534</v>
      </c>
      <c r="RKJ408" s="524"/>
      <c r="RKK408" s="524"/>
      <c r="RKL408" s="524"/>
      <c r="RKM408" s="524"/>
      <c r="RKN408" s="524"/>
      <c r="RKO408" s="524"/>
      <c r="RKP408" s="524"/>
      <c r="RKQ408" s="524"/>
      <c r="RKR408" s="524"/>
      <c r="RKS408" s="524"/>
      <c r="RKT408" s="524"/>
      <c r="RKU408" s="524"/>
      <c r="RKV408" s="524"/>
      <c r="RKW408" s="524"/>
      <c r="RKX408" s="524"/>
      <c r="RKY408" s="524" t="s">
        <v>534</v>
      </c>
      <c r="RKZ408" s="524"/>
      <c r="RLA408" s="524"/>
      <c r="RLB408" s="524"/>
      <c r="RLC408" s="524"/>
      <c r="RLD408" s="524"/>
      <c r="RLE408" s="524"/>
      <c r="RLF408" s="524"/>
      <c r="RLG408" s="524"/>
      <c r="RLH408" s="524"/>
      <c r="RLI408" s="524"/>
      <c r="RLJ408" s="524"/>
      <c r="RLK408" s="524"/>
      <c r="RLL408" s="524"/>
      <c r="RLM408" s="524"/>
      <c r="RLN408" s="524"/>
      <c r="RLO408" s="524" t="s">
        <v>534</v>
      </c>
      <c r="RLP408" s="524"/>
      <c r="RLQ408" s="524"/>
      <c r="RLR408" s="524"/>
      <c r="RLS408" s="524"/>
      <c r="RLT408" s="524"/>
      <c r="RLU408" s="524"/>
      <c r="RLV408" s="524"/>
      <c r="RLW408" s="524"/>
      <c r="RLX408" s="524"/>
      <c r="RLY408" s="524"/>
      <c r="RLZ408" s="524"/>
      <c r="RMA408" s="524"/>
      <c r="RMB408" s="524"/>
      <c r="RMC408" s="524"/>
      <c r="RMD408" s="524"/>
      <c r="RME408" s="524" t="s">
        <v>534</v>
      </c>
      <c r="RMF408" s="524"/>
      <c r="RMG408" s="524"/>
      <c r="RMH408" s="524"/>
      <c r="RMI408" s="524"/>
      <c r="RMJ408" s="524"/>
      <c r="RMK408" s="524"/>
      <c r="RML408" s="524"/>
      <c r="RMM408" s="524"/>
      <c r="RMN408" s="524"/>
      <c r="RMO408" s="524"/>
      <c r="RMP408" s="524"/>
      <c r="RMQ408" s="524"/>
      <c r="RMR408" s="524"/>
      <c r="RMS408" s="524"/>
      <c r="RMT408" s="524"/>
      <c r="RMU408" s="524" t="s">
        <v>534</v>
      </c>
      <c r="RMV408" s="524"/>
      <c r="RMW408" s="524"/>
      <c r="RMX408" s="524"/>
      <c r="RMY408" s="524"/>
      <c r="RMZ408" s="524"/>
      <c r="RNA408" s="524"/>
      <c r="RNB408" s="524"/>
      <c r="RNC408" s="524"/>
      <c r="RND408" s="524"/>
      <c r="RNE408" s="524"/>
      <c r="RNF408" s="524"/>
      <c r="RNG408" s="524"/>
      <c r="RNH408" s="524"/>
      <c r="RNI408" s="524"/>
      <c r="RNJ408" s="524"/>
      <c r="RNK408" s="524" t="s">
        <v>534</v>
      </c>
      <c r="RNL408" s="524"/>
      <c r="RNM408" s="524"/>
      <c r="RNN408" s="524"/>
      <c r="RNO408" s="524"/>
      <c r="RNP408" s="524"/>
      <c r="RNQ408" s="524"/>
      <c r="RNR408" s="524"/>
      <c r="RNS408" s="524"/>
      <c r="RNT408" s="524"/>
      <c r="RNU408" s="524"/>
      <c r="RNV408" s="524"/>
      <c r="RNW408" s="524"/>
      <c r="RNX408" s="524"/>
      <c r="RNY408" s="524"/>
      <c r="RNZ408" s="524"/>
      <c r="ROA408" s="524" t="s">
        <v>534</v>
      </c>
      <c r="ROB408" s="524"/>
      <c r="ROC408" s="524"/>
      <c r="ROD408" s="524"/>
      <c r="ROE408" s="524"/>
      <c r="ROF408" s="524"/>
      <c r="ROG408" s="524"/>
      <c r="ROH408" s="524"/>
      <c r="ROI408" s="524"/>
      <c r="ROJ408" s="524"/>
      <c r="ROK408" s="524"/>
      <c r="ROL408" s="524"/>
      <c r="ROM408" s="524"/>
      <c r="RON408" s="524"/>
      <c r="ROO408" s="524"/>
      <c r="ROP408" s="524"/>
      <c r="ROQ408" s="524" t="s">
        <v>534</v>
      </c>
      <c r="ROR408" s="524"/>
      <c r="ROS408" s="524"/>
      <c r="ROT408" s="524"/>
      <c r="ROU408" s="524"/>
      <c r="ROV408" s="524"/>
      <c r="ROW408" s="524"/>
      <c r="ROX408" s="524"/>
      <c r="ROY408" s="524"/>
      <c r="ROZ408" s="524"/>
      <c r="RPA408" s="524"/>
      <c r="RPB408" s="524"/>
      <c r="RPC408" s="524"/>
      <c r="RPD408" s="524"/>
      <c r="RPE408" s="524"/>
      <c r="RPF408" s="524"/>
      <c r="RPG408" s="524" t="s">
        <v>534</v>
      </c>
      <c r="RPH408" s="524"/>
      <c r="RPI408" s="524"/>
      <c r="RPJ408" s="524"/>
      <c r="RPK408" s="524"/>
      <c r="RPL408" s="524"/>
      <c r="RPM408" s="524"/>
      <c r="RPN408" s="524"/>
      <c r="RPO408" s="524"/>
      <c r="RPP408" s="524"/>
      <c r="RPQ408" s="524"/>
      <c r="RPR408" s="524"/>
      <c r="RPS408" s="524"/>
      <c r="RPT408" s="524"/>
      <c r="RPU408" s="524"/>
      <c r="RPV408" s="524"/>
      <c r="RPW408" s="524" t="s">
        <v>534</v>
      </c>
      <c r="RPX408" s="524"/>
      <c r="RPY408" s="524"/>
      <c r="RPZ408" s="524"/>
      <c r="RQA408" s="524"/>
      <c r="RQB408" s="524"/>
      <c r="RQC408" s="524"/>
      <c r="RQD408" s="524"/>
      <c r="RQE408" s="524"/>
      <c r="RQF408" s="524"/>
      <c r="RQG408" s="524"/>
      <c r="RQH408" s="524"/>
      <c r="RQI408" s="524"/>
      <c r="RQJ408" s="524"/>
      <c r="RQK408" s="524"/>
      <c r="RQL408" s="524"/>
      <c r="RQM408" s="524" t="s">
        <v>534</v>
      </c>
      <c r="RQN408" s="524"/>
      <c r="RQO408" s="524"/>
      <c r="RQP408" s="524"/>
      <c r="RQQ408" s="524"/>
      <c r="RQR408" s="524"/>
      <c r="RQS408" s="524"/>
      <c r="RQT408" s="524"/>
      <c r="RQU408" s="524"/>
      <c r="RQV408" s="524"/>
      <c r="RQW408" s="524"/>
      <c r="RQX408" s="524"/>
      <c r="RQY408" s="524"/>
      <c r="RQZ408" s="524"/>
      <c r="RRA408" s="524"/>
      <c r="RRB408" s="524"/>
      <c r="RRC408" s="524" t="s">
        <v>534</v>
      </c>
      <c r="RRD408" s="524"/>
      <c r="RRE408" s="524"/>
      <c r="RRF408" s="524"/>
      <c r="RRG408" s="524"/>
      <c r="RRH408" s="524"/>
      <c r="RRI408" s="524"/>
      <c r="RRJ408" s="524"/>
      <c r="RRK408" s="524"/>
      <c r="RRL408" s="524"/>
      <c r="RRM408" s="524"/>
      <c r="RRN408" s="524"/>
      <c r="RRO408" s="524"/>
      <c r="RRP408" s="524"/>
      <c r="RRQ408" s="524"/>
      <c r="RRR408" s="524"/>
      <c r="RRS408" s="524" t="s">
        <v>534</v>
      </c>
      <c r="RRT408" s="524"/>
      <c r="RRU408" s="524"/>
      <c r="RRV408" s="524"/>
      <c r="RRW408" s="524"/>
      <c r="RRX408" s="524"/>
      <c r="RRY408" s="524"/>
      <c r="RRZ408" s="524"/>
      <c r="RSA408" s="524"/>
      <c r="RSB408" s="524"/>
      <c r="RSC408" s="524"/>
      <c r="RSD408" s="524"/>
      <c r="RSE408" s="524"/>
      <c r="RSF408" s="524"/>
      <c r="RSG408" s="524"/>
      <c r="RSH408" s="524"/>
      <c r="RSI408" s="524" t="s">
        <v>534</v>
      </c>
      <c r="RSJ408" s="524"/>
      <c r="RSK408" s="524"/>
      <c r="RSL408" s="524"/>
      <c r="RSM408" s="524"/>
      <c r="RSN408" s="524"/>
      <c r="RSO408" s="524"/>
      <c r="RSP408" s="524"/>
      <c r="RSQ408" s="524"/>
      <c r="RSR408" s="524"/>
      <c r="RSS408" s="524"/>
      <c r="RST408" s="524"/>
      <c r="RSU408" s="524"/>
      <c r="RSV408" s="524"/>
      <c r="RSW408" s="524"/>
      <c r="RSX408" s="524"/>
      <c r="RSY408" s="524" t="s">
        <v>534</v>
      </c>
      <c r="RSZ408" s="524"/>
      <c r="RTA408" s="524"/>
      <c r="RTB408" s="524"/>
      <c r="RTC408" s="524"/>
      <c r="RTD408" s="524"/>
      <c r="RTE408" s="524"/>
      <c r="RTF408" s="524"/>
      <c r="RTG408" s="524"/>
      <c r="RTH408" s="524"/>
      <c r="RTI408" s="524"/>
      <c r="RTJ408" s="524"/>
      <c r="RTK408" s="524"/>
      <c r="RTL408" s="524"/>
      <c r="RTM408" s="524"/>
      <c r="RTN408" s="524"/>
      <c r="RTO408" s="524" t="s">
        <v>534</v>
      </c>
      <c r="RTP408" s="524"/>
      <c r="RTQ408" s="524"/>
      <c r="RTR408" s="524"/>
      <c r="RTS408" s="524"/>
      <c r="RTT408" s="524"/>
      <c r="RTU408" s="524"/>
      <c r="RTV408" s="524"/>
      <c r="RTW408" s="524"/>
      <c r="RTX408" s="524"/>
      <c r="RTY408" s="524"/>
      <c r="RTZ408" s="524"/>
      <c r="RUA408" s="524"/>
      <c r="RUB408" s="524"/>
      <c r="RUC408" s="524"/>
      <c r="RUD408" s="524"/>
      <c r="RUE408" s="524" t="s">
        <v>534</v>
      </c>
      <c r="RUF408" s="524"/>
      <c r="RUG408" s="524"/>
      <c r="RUH408" s="524"/>
      <c r="RUI408" s="524"/>
      <c r="RUJ408" s="524"/>
      <c r="RUK408" s="524"/>
      <c r="RUL408" s="524"/>
      <c r="RUM408" s="524"/>
      <c r="RUN408" s="524"/>
      <c r="RUO408" s="524"/>
      <c r="RUP408" s="524"/>
      <c r="RUQ408" s="524"/>
      <c r="RUR408" s="524"/>
      <c r="RUS408" s="524"/>
      <c r="RUT408" s="524"/>
      <c r="RUU408" s="524" t="s">
        <v>534</v>
      </c>
      <c r="RUV408" s="524"/>
      <c r="RUW408" s="524"/>
      <c r="RUX408" s="524"/>
      <c r="RUY408" s="524"/>
      <c r="RUZ408" s="524"/>
      <c r="RVA408" s="524"/>
      <c r="RVB408" s="524"/>
      <c r="RVC408" s="524"/>
      <c r="RVD408" s="524"/>
      <c r="RVE408" s="524"/>
      <c r="RVF408" s="524"/>
      <c r="RVG408" s="524"/>
      <c r="RVH408" s="524"/>
      <c r="RVI408" s="524"/>
      <c r="RVJ408" s="524"/>
      <c r="RVK408" s="524" t="s">
        <v>534</v>
      </c>
      <c r="RVL408" s="524"/>
      <c r="RVM408" s="524"/>
      <c r="RVN408" s="524"/>
      <c r="RVO408" s="524"/>
      <c r="RVP408" s="524"/>
      <c r="RVQ408" s="524"/>
      <c r="RVR408" s="524"/>
      <c r="RVS408" s="524"/>
      <c r="RVT408" s="524"/>
      <c r="RVU408" s="524"/>
      <c r="RVV408" s="524"/>
      <c r="RVW408" s="524"/>
      <c r="RVX408" s="524"/>
      <c r="RVY408" s="524"/>
      <c r="RVZ408" s="524"/>
      <c r="RWA408" s="524" t="s">
        <v>534</v>
      </c>
      <c r="RWB408" s="524"/>
      <c r="RWC408" s="524"/>
      <c r="RWD408" s="524"/>
      <c r="RWE408" s="524"/>
      <c r="RWF408" s="524"/>
      <c r="RWG408" s="524"/>
      <c r="RWH408" s="524"/>
      <c r="RWI408" s="524"/>
      <c r="RWJ408" s="524"/>
      <c r="RWK408" s="524"/>
      <c r="RWL408" s="524"/>
      <c r="RWM408" s="524"/>
      <c r="RWN408" s="524"/>
      <c r="RWO408" s="524"/>
      <c r="RWP408" s="524"/>
      <c r="RWQ408" s="524" t="s">
        <v>534</v>
      </c>
      <c r="RWR408" s="524"/>
      <c r="RWS408" s="524"/>
      <c r="RWT408" s="524"/>
      <c r="RWU408" s="524"/>
      <c r="RWV408" s="524"/>
      <c r="RWW408" s="524"/>
      <c r="RWX408" s="524"/>
      <c r="RWY408" s="524"/>
      <c r="RWZ408" s="524"/>
      <c r="RXA408" s="524"/>
      <c r="RXB408" s="524"/>
      <c r="RXC408" s="524"/>
      <c r="RXD408" s="524"/>
      <c r="RXE408" s="524"/>
      <c r="RXF408" s="524"/>
      <c r="RXG408" s="524" t="s">
        <v>534</v>
      </c>
      <c r="RXH408" s="524"/>
      <c r="RXI408" s="524"/>
      <c r="RXJ408" s="524"/>
      <c r="RXK408" s="524"/>
      <c r="RXL408" s="524"/>
      <c r="RXM408" s="524"/>
      <c r="RXN408" s="524"/>
      <c r="RXO408" s="524"/>
      <c r="RXP408" s="524"/>
      <c r="RXQ408" s="524"/>
      <c r="RXR408" s="524"/>
      <c r="RXS408" s="524"/>
      <c r="RXT408" s="524"/>
      <c r="RXU408" s="524"/>
      <c r="RXV408" s="524"/>
      <c r="RXW408" s="524" t="s">
        <v>534</v>
      </c>
      <c r="RXX408" s="524"/>
      <c r="RXY408" s="524"/>
      <c r="RXZ408" s="524"/>
      <c r="RYA408" s="524"/>
      <c r="RYB408" s="524"/>
      <c r="RYC408" s="524"/>
      <c r="RYD408" s="524"/>
      <c r="RYE408" s="524"/>
      <c r="RYF408" s="524"/>
      <c r="RYG408" s="524"/>
      <c r="RYH408" s="524"/>
      <c r="RYI408" s="524"/>
      <c r="RYJ408" s="524"/>
      <c r="RYK408" s="524"/>
      <c r="RYL408" s="524"/>
      <c r="RYM408" s="524" t="s">
        <v>534</v>
      </c>
      <c r="RYN408" s="524"/>
      <c r="RYO408" s="524"/>
      <c r="RYP408" s="524"/>
      <c r="RYQ408" s="524"/>
      <c r="RYR408" s="524"/>
      <c r="RYS408" s="524"/>
      <c r="RYT408" s="524"/>
      <c r="RYU408" s="524"/>
      <c r="RYV408" s="524"/>
      <c r="RYW408" s="524"/>
      <c r="RYX408" s="524"/>
      <c r="RYY408" s="524"/>
      <c r="RYZ408" s="524"/>
      <c r="RZA408" s="524"/>
      <c r="RZB408" s="524"/>
      <c r="RZC408" s="524" t="s">
        <v>534</v>
      </c>
      <c r="RZD408" s="524"/>
      <c r="RZE408" s="524"/>
      <c r="RZF408" s="524"/>
      <c r="RZG408" s="524"/>
      <c r="RZH408" s="524"/>
      <c r="RZI408" s="524"/>
      <c r="RZJ408" s="524"/>
      <c r="RZK408" s="524"/>
      <c r="RZL408" s="524"/>
      <c r="RZM408" s="524"/>
      <c r="RZN408" s="524"/>
      <c r="RZO408" s="524"/>
      <c r="RZP408" s="524"/>
      <c r="RZQ408" s="524"/>
      <c r="RZR408" s="524"/>
      <c r="RZS408" s="524" t="s">
        <v>534</v>
      </c>
      <c r="RZT408" s="524"/>
      <c r="RZU408" s="524"/>
      <c r="RZV408" s="524"/>
      <c r="RZW408" s="524"/>
      <c r="RZX408" s="524"/>
      <c r="RZY408" s="524"/>
      <c r="RZZ408" s="524"/>
      <c r="SAA408" s="524"/>
      <c r="SAB408" s="524"/>
      <c r="SAC408" s="524"/>
      <c r="SAD408" s="524"/>
      <c r="SAE408" s="524"/>
      <c r="SAF408" s="524"/>
      <c r="SAG408" s="524"/>
      <c r="SAH408" s="524"/>
      <c r="SAI408" s="524" t="s">
        <v>534</v>
      </c>
      <c r="SAJ408" s="524"/>
      <c r="SAK408" s="524"/>
      <c r="SAL408" s="524"/>
      <c r="SAM408" s="524"/>
      <c r="SAN408" s="524"/>
      <c r="SAO408" s="524"/>
      <c r="SAP408" s="524"/>
      <c r="SAQ408" s="524"/>
      <c r="SAR408" s="524"/>
      <c r="SAS408" s="524"/>
      <c r="SAT408" s="524"/>
      <c r="SAU408" s="524"/>
      <c r="SAV408" s="524"/>
      <c r="SAW408" s="524"/>
      <c r="SAX408" s="524"/>
      <c r="SAY408" s="524" t="s">
        <v>534</v>
      </c>
      <c r="SAZ408" s="524"/>
      <c r="SBA408" s="524"/>
      <c r="SBB408" s="524"/>
      <c r="SBC408" s="524"/>
      <c r="SBD408" s="524"/>
      <c r="SBE408" s="524"/>
      <c r="SBF408" s="524"/>
      <c r="SBG408" s="524"/>
      <c r="SBH408" s="524"/>
      <c r="SBI408" s="524"/>
      <c r="SBJ408" s="524"/>
      <c r="SBK408" s="524"/>
      <c r="SBL408" s="524"/>
      <c r="SBM408" s="524"/>
      <c r="SBN408" s="524"/>
      <c r="SBO408" s="524" t="s">
        <v>534</v>
      </c>
      <c r="SBP408" s="524"/>
      <c r="SBQ408" s="524"/>
      <c r="SBR408" s="524"/>
      <c r="SBS408" s="524"/>
      <c r="SBT408" s="524"/>
      <c r="SBU408" s="524"/>
      <c r="SBV408" s="524"/>
      <c r="SBW408" s="524"/>
      <c r="SBX408" s="524"/>
      <c r="SBY408" s="524"/>
      <c r="SBZ408" s="524"/>
      <c r="SCA408" s="524"/>
      <c r="SCB408" s="524"/>
      <c r="SCC408" s="524"/>
      <c r="SCD408" s="524"/>
      <c r="SCE408" s="524" t="s">
        <v>534</v>
      </c>
      <c r="SCF408" s="524"/>
      <c r="SCG408" s="524"/>
      <c r="SCH408" s="524"/>
      <c r="SCI408" s="524"/>
      <c r="SCJ408" s="524"/>
      <c r="SCK408" s="524"/>
      <c r="SCL408" s="524"/>
      <c r="SCM408" s="524"/>
      <c r="SCN408" s="524"/>
      <c r="SCO408" s="524"/>
      <c r="SCP408" s="524"/>
      <c r="SCQ408" s="524"/>
      <c r="SCR408" s="524"/>
      <c r="SCS408" s="524"/>
      <c r="SCT408" s="524"/>
      <c r="SCU408" s="524" t="s">
        <v>534</v>
      </c>
      <c r="SCV408" s="524"/>
      <c r="SCW408" s="524"/>
      <c r="SCX408" s="524"/>
      <c r="SCY408" s="524"/>
      <c r="SCZ408" s="524"/>
      <c r="SDA408" s="524"/>
      <c r="SDB408" s="524"/>
      <c r="SDC408" s="524"/>
      <c r="SDD408" s="524"/>
      <c r="SDE408" s="524"/>
      <c r="SDF408" s="524"/>
      <c r="SDG408" s="524"/>
      <c r="SDH408" s="524"/>
      <c r="SDI408" s="524"/>
      <c r="SDJ408" s="524"/>
      <c r="SDK408" s="524" t="s">
        <v>534</v>
      </c>
      <c r="SDL408" s="524"/>
      <c r="SDM408" s="524"/>
      <c r="SDN408" s="524"/>
      <c r="SDO408" s="524"/>
      <c r="SDP408" s="524"/>
      <c r="SDQ408" s="524"/>
      <c r="SDR408" s="524"/>
      <c r="SDS408" s="524"/>
      <c r="SDT408" s="524"/>
      <c r="SDU408" s="524"/>
      <c r="SDV408" s="524"/>
      <c r="SDW408" s="524"/>
      <c r="SDX408" s="524"/>
      <c r="SDY408" s="524"/>
      <c r="SDZ408" s="524"/>
      <c r="SEA408" s="524" t="s">
        <v>534</v>
      </c>
      <c r="SEB408" s="524"/>
      <c r="SEC408" s="524"/>
      <c r="SED408" s="524"/>
      <c r="SEE408" s="524"/>
      <c r="SEF408" s="524"/>
      <c r="SEG408" s="524"/>
      <c r="SEH408" s="524"/>
      <c r="SEI408" s="524"/>
      <c r="SEJ408" s="524"/>
      <c r="SEK408" s="524"/>
      <c r="SEL408" s="524"/>
      <c r="SEM408" s="524"/>
      <c r="SEN408" s="524"/>
      <c r="SEO408" s="524"/>
      <c r="SEP408" s="524"/>
      <c r="SEQ408" s="524" t="s">
        <v>534</v>
      </c>
      <c r="SER408" s="524"/>
      <c r="SES408" s="524"/>
      <c r="SET408" s="524"/>
      <c r="SEU408" s="524"/>
      <c r="SEV408" s="524"/>
      <c r="SEW408" s="524"/>
      <c r="SEX408" s="524"/>
      <c r="SEY408" s="524"/>
      <c r="SEZ408" s="524"/>
      <c r="SFA408" s="524"/>
      <c r="SFB408" s="524"/>
      <c r="SFC408" s="524"/>
      <c r="SFD408" s="524"/>
      <c r="SFE408" s="524"/>
      <c r="SFF408" s="524"/>
      <c r="SFG408" s="524" t="s">
        <v>534</v>
      </c>
      <c r="SFH408" s="524"/>
      <c r="SFI408" s="524"/>
      <c r="SFJ408" s="524"/>
      <c r="SFK408" s="524"/>
      <c r="SFL408" s="524"/>
      <c r="SFM408" s="524"/>
      <c r="SFN408" s="524"/>
      <c r="SFO408" s="524"/>
      <c r="SFP408" s="524"/>
      <c r="SFQ408" s="524"/>
      <c r="SFR408" s="524"/>
      <c r="SFS408" s="524"/>
      <c r="SFT408" s="524"/>
      <c r="SFU408" s="524"/>
      <c r="SFV408" s="524"/>
      <c r="SFW408" s="524" t="s">
        <v>534</v>
      </c>
      <c r="SFX408" s="524"/>
      <c r="SFY408" s="524"/>
      <c r="SFZ408" s="524"/>
      <c r="SGA408" s="524"/>
      <c r="SGB408" s="524"/>
      <c r="SGC408" s="524"/>
      <c r="SGD408" s="524"/>
      <c r="SGE408" s="524"/>
      <c r="SGF408" s="524"/>
      <c r="SGG408" s="524"/>
      <c r="SGH408" s="524"/>
      <c r="SGI408" s="524"/>
      <c r="SGJ408" s="524"/>
      <c r="SGK408" s="524"/>
      <c r="SGL408" s="524"/>
      <c r="SGM408" s="524" t="s">
        <v>534</v>
      </c>
      <c r="SGN408" s="524"/>
      <c r="SGO408" s="524"/>
      <c r="SGP408" s="524"/>
      <c r="SGQ408" s="524"/>
      <c r="SGR408" s="524"/>
      <c r="SGS408" s="524"/>
      <c r="SGT408" s="524"/>
      <c r="SGU408" s="524"/>
      <c r="SGV408" s="524"/>
      <c r="SGW408" s="524"/>
      <c r="SGX408" s="524"/>
      <c r="SGY408" s="524"/>
      <c r="SGZ408" s="524"/>
      <c r="SHA408" s="524"/>
      <c r="SHB408" s="524"/>
      <c r="SHC408" s="524" t="s">
        <v>534</v>
      </c>
      <c r="SHD408" s="524"/>
      <c r="SHE408" s="524"/>
      <c r="SHF408" s="524"/>
      <c r="SHG408" s="524"/>
      <c r="SHH408" s="524"/>
      <c r="SHI408" s="524"/>
      <c r="SHJ408" s="524"/>
      <c r="SHK408" s="524"/>
      <c r="SHL408" s="524"/>
      <c r="SHM408" s="524"/>
      <c r="SHN408" s="524"/>
      <c r="SHO408" s="524"/>
      <c r="SHP408" s="524"/>
      <c r="SHQ408" s="524"/>
      <c r="SHR408" s="524"/>
      <c r="SHS408" s="524" t="s">
        <v>534</v>
      </c>
      <c r="SHT408" s="524"/>
      <c r="SHU408" s="524"/>
      <c r="SHV408" s="524"/>
      <c r="SHW408" s="524"/>
      <c r="SHX408" s="524"/>
      <c r="SHY408" s="524"/>
      <c r="SHZ408" s="524"/>
      <c r="SIA408" s="524"/>
      <c r="SIB408" s="524"/>
      <c r="SIC408" s="524"/>
      <c r="SID408" s="524"/>
      <c r="SIE408" s="524"/>
      <c r="SIF408" s="524"/>
      <c r="SIG408" s="524"/>
      <c r="SIH408" s="524"/>
      <c r="SII408" s="524" t="s">
        <v>534</v>
      </c>
      <c r="SIJ408" s="524"/>
      <c r="SIK408" s="524"/>
      <c r="SIL408" s="524"/>
      <c r="SIM408" s="524"/>
      <c r="SIN408" s="524"/>
      <c r="SIO408" s="524"/>
      <c r="SIP408" s="524"/>
      <c r="SIQ408" s="524"/>
      <c r="SIR408" s="524"/>
      <c r="SIS408" s="524"/>
      <c r="SIT408" s="524"/>
      <c r="SIU408" s="524"/>
      <c r="SIV408" s="524"/>
      <c r="SIW408" s="524"/>
      <c r="SIX408" s="524"/>
      <c r="SIY408" s="524" t="s">
        <v>534</v>
      </c>
      <c r="SIZ408" s="524"/>
      <c r="SJA408" s="524"/>
      <c r="SJB408" s="524"/>
      <c r="SJC408" s="524"/>
      <c r="SJD408" s="524"/>
      <c r="SJE408" s="524"/>
      <c r="SJF408" s="524"/>
      <c r="SJG408" s="524"/>
      <c r="SJH408" s="524"/>
      <c r="SJI408" s="524"/>
      <c r="SJJ408" s="524"/>
      <c r="SJK408" s="524"/>
      <c r="SJL408" s="524"/>
      <c r="SJM408" s="524"/>
      <c r="SJN408" s="524"/>
      <c r="SJO408" s="524" t="s">
        <v>534</v>
      </c>
      <c r="SJP408" s="524"/>
      <c r="SJQ408" s="524"/>
      <c r="SJR408" s="524"/>
      <c r="SJS408" s="524"/>
      <c r="SJT408" s="524"/>
      <c r="SJU408" s="524"/>
      <c r="SJV408" s="524"/>
      <c r="SJW408" s="524"/>
      <c r="SJX408" s="524"/>
      <c r="SJY408" s="524"/>
      <c r="SJZ408" s="524"/>
      <c r="SKA408" s="524"/>
      <c r="SKB408" s="524"/>
      <c r="SKC408" s="524"/>
      <c r="SKD408" s="524"/>
      <c r="SKE408" s="524" t="s">
        <v>534</v>
      </c>
      <c r="SKF408" s="524"/>
      <c r="SKG408" s="524"/>
      <c r="SKH408" s="524"/>
      <c r="SKI408" s="524"/>
      <c r="SKJ408" s="524"/>
      <c r="SKK408" s="524"/>
      <c r="SKL408" s="524"/>
      <c r="SKM408" s="524"/>
      <c r="SKN408" s="524"/>
      <c r="SKO408" s="524"/>
      <c r="SKP408" s="524"/>
      <c r="SKQ408" s="524"/>
      <c r="SKR408" s="524"/>
      <c r="SKS408" s="524"/>
      <c r="SKT408" s="524"/>
      <c r="SKU408" s="524" t="s">
        <v>534</v>
      </c>
      <c r="SKV408" s="524"/>
      <c r="SKW408" s="524"/>
      <c r="SKX408" s="524"/>
      <c r="SKY408" s="524"/>
      <c r="SKZ408" s="524"/>
      <c r="SLA408" s="524"/>
      <c r="SLB408" s="524"/>
      <c r="SLC408" s="524"/>
      <c r="SLD408" s="524"/>
      <c r="SLE408" s="524"/>
      <c r="SLF408" s="524"/>
      <c r="SLG408" s="524"/>
      <c r="SLH408" s="524"/>
      <c r="SLI408" s="524"/>
      <c r="SLJ408" s="524"/>
      <c r="SLK408" s="524" t="s">
        <v>534</v>
      </c>
      <c r="SLL408" s="524"/>
      <c r="SLM408" s="524"/>
      <c r="SLN408" s="524"/>
      <c r="SLO408" s="524"/>
      <c r="SLP408" s="524"/>
      <c r="SLQ408" s="524"/>
      <c r="SLR408" s="524"/>
      <c r="SLS408" s="524"/>
      <c r="SLT408" s="524"/>
      <c r="SLU408" s="524"/>
      <c r="SLV408" s="524"/>
      <c r="SLW408" s="524"/>
      <c r="SLX408" s="524"/>
      <c r="SLY408" s="524"/>
      <c r="SLZ408" s="524"/>
      <c r="SMA408" s="524" t="s">
        <v>534</v>
      </c>
      <c r="SMB408" s="524"/>
      <c r="SMC408" s="524"/>
      <c r="SMD408" s="524"/>
      <c r="SME408" s="524"/>
      <c r="SMF408" s="524"/>
      <c r="SMG408" s="524"/>
      <c r="SMH408" s="524"/>
      <c r="SMI408" s="524"/>
      <c r="SMJ408" s="524"/>
      <c r="SMK408" s="524"/>
      <c r="SML408" s="524"/>
      <c r="SMM408" s="524"/>
      <c r="SMN408" s="524"/>
      <c r="SMO408" s="524"/>
      <c r="SMP408" s="524"/>
      <c r="SMQ408" s="524" t="s">
        <v>534</v>
      </c>
      <c r="SMR408" s="524"/>
      <c r="SMS408" s="524"/>
      <c r="SMT408" s="524"/>
      <c r="SMU408" s="524"/>
      <c r="SMV408" s="524"/>
      <c r="SMW408" s="524"/>
      <c r="SMX408" s="524"/>
      <c r="SMY408" s="524"/>
      <c r="SMZ408" s="524"/>
      <c r="SNA408" s="524"/>
      <c r="SNB408" s="524"/>
      <c r="SNC408" s="524"/>
      <c r="SND408" s="524"/>
      <c r="SNE408" s="524"/>
      <c r="SNF408" s="524"/>
      <c r="SNG408" s="524" t="s">
        <v>534</v>
      </c>
      <c r="SNH408" s="524"/>
      <c r="SNI408" s="524"/>
      <c r="SNJ408" s="524"/>
      <c r="SNK408" s="524"/>
      <c r="SNL408" s="524"/>
      <c r="SNM408" s="524"/>
      <c r="SNN408" s="524"/>
      <c r="SNO408" s="524"/>
      <c r="SNP408" s="524"/>
      <c r="SNQ408" s="524"/>
      <c r="SNR408" s="524"/>
      <c r="SNS408" s="524"/>
      <c r="SNT408" s="524"/>
      <c r="SNU408" s="524"/>
      <c r="SNV408" s="524"/>
      <c r="SNW408" s="524" t="s">
        <v>534</v>
      </c>
      <c r="SNX408" s="524"/>
      <c r="SNY408" s="524"/>
      <c r="SNZ408" s="524"/>
      <c r="SOA408" s="524"/>
      <c r="SOB408" s="524"/>
      <c r="SOC408" s="524"/>
      <c r="SOD408" s="524"/>
      <c r="SOE408" s="524"/>
      <c r="SOF408" s="524"/>
      <c r="SOG408" s="524"/>
      <c r="SOH408" s="524"/>
      <c r="SOI408" s="524"/>
      <c r="SOJ408" s="524"/>
      <c r="SOK408" s="524"/>
      <c r="SOL408" s="524"/>
      <c r="SOM408" s="524" t="s">
        <v>534</v>
      </c>
      <c r="SON408" s="524"/>
      <c r="SOO408" s="524"/>
      <c r="SOP408" s="524"/>
      <c r="SOQ408" s="524"/>
      <c r="SOR408" s="524"/>
      <c r="SOS408" s="524"/>
      <c r="SOT408" s="524"/>
      <c r="SOU408" s="524"/>
      <c r="SOV408" s="524"/>
      <c r="SOW408" s="524"/>
      <c r="SOX408" s="524"/>
      <c r="SOY408" s="524"/>
      <c r="SOZ408" s="524"/>
      <c r="SPA408" s="524"/>
      <c r="SPB408" s="524"/>
      <c r="SPC408" s="524" t="s">
        <v>534</v>
      </c>
      <c r="SPD408" s="524"/>
      <c r="SPE408" s="524"/>
      <c r="SPF408" s="524"/>
      <c r="SPG408" s="524"/>
      <c r="SPH408" s="524"/>
      <c r="SPI408" s="524"/>
      <c r="SPJ408" s="524"/>
      <c r="SPK408" s="524"/>
      <c r="SPL408" s="524"/>
      <c r="SPM408" s="524"/>
      <c r="SPN408" s="524"/>
      <c r="SPO408" s="524"/>
      <c r="SPP408" s="524"/>
      <c r="SPQ408" s="524"/>
      <c r="SPR408" s="524"/>
      <c r="SPS408" s="524" t="s">
        <v>534</v>
      </c>
      <c r="SPT408" s="524"/>
      <c r="SPU408" s="524"/>
      <c r="SPV408" s="524"/>
      <c r="SPW408" s="524"/>
      <c r="SPX408" s="524"/>
      <c r="SPY408" s="524"/>
      <c r="SPZ408" s="524"/>
      <c r="SQA408" s="524"/>
      <c r="SQB408" s="524"/>
      <c r="SQC408" s="524"/>
      <c r="SQD408" s="524"/>
      <c r="SQE408" s="524"/>
      <c r="SQF408" s="524"/>
      <c r="SQG408" s="524"/>
      <c r="SQH408" s="524"/>
      <c r="SQI408" s="524" t="s">
        <v>534</v>
      </c>
      <c r="SQJ408" s="524"/>
      <c r="SQK408" s="524"/>
      <c r="SQL408" s="524"/>
      <c r="SQM408" s="524"/>
      <c r="SQN408" s="524"/>
      <c r="SQO408" s="524"/>
      <c r="SQP408" s="524"/>
      <c r="SQQ408" s="524"/>
      <c r="SQR408" s="524"/>
      <c r="SQS408" s="524"/>
      <c r="SQT408" s="524"/>
      <c r="SQU408" s="524"/>
      <c r="SQV408" s="524"/>
      <c r="SQW408" s="524"/>
      <c r="SQX408" s="524"/>
      <c r="SQY408" s="524" t="s">
        <v>534</v>
      </c>
      <c r="SQZ408" s="524"/>
      <c r="SRA408" s="524"/>
      <c r="SRB408" s="524"/>
      <c r="SRC408" s="524"/>
      <c r="SRD408" s="524"/>
      <c r="SRE408" s="524"/>
      <c r="SRF408" s="524"/>
      <c r="SRG408" s="524"/>
      <c r="SRH408" s="524"/>
      <c r="SRI408" s="524"/>
      <c r="SRJ408" s="524"/>
      <c r="SRK408" s="524"/>
      <c r="SRL408" s="524"/>
      <c r="SRM408" s="524"/>
      <c r="SRN408" s="524"/>
      <c r="SRO408" s="524" t="s">
        <v>534</v>
      </c>
      <c r="SRP408" s="524"/>
      <c r="SRQ408" s="524"/>
      <c r="SRR408" s="524"/>
      <c r="SRS408" s="524"/>
      <c r="SRT408" s="524"/>
      <c r="SRU408" s="524"/>
      <c r="SRV408" s="524"/>
      <c r="SRW408" s="524"/>
      <c r="SRX408" s="524"/>
      <c r="SRY408" s="524"/>
      <c r="SRZ408" s="524"/>
      <c r="SSA408" s="524"/>
      <c r="SSB408" s="524"/>
      <c r="SSC408" s="524"/>
      <c r="SSD408" s="524"/>
      <c r="SSE408" s="524" t="s">
        <v>534</v>
      </c>
      <c r="SSF408" s="524"/>
      <c r="SSG408" s="524"/>
      <c r="SSH408" s="524"/>
      <c r="SSI408" s="524"/>
      <c r="SSJ408" s="524"/>
      <c r="SSK408" s="524"/>
      <c r="SSL408" s="524"/>
      <c r="SSM408" s="524"/>
      <c r="SSN408" s="524"/>
      <c r="SSO408" s="524"/>
      <c r="SSP408" s="524"/>
      <c r="SSQ408" s="524"/>
      <c r="SSR408" s="524"/>
      <c r="SSS408" s="524"/>
      <c r="SST408" s="524"/>
      <c r="SSU408" s="524" t="s">
        <v>534</v>
      </c>
      <c r="SSV408" s="524"/>
      <c r="SSW408" s="524"/>
      <c r="SSX408" s="524"/>
      <c r="SSY408" s="524"/>
      <c r="SSZ408" s="524"/>
      <c r="STA408" s="524"/>
      <c r="STB408" s="524"/>
      <c r="STC408" s="524"/>
      <c r="STD408" s="524"/>
      <c r="STE408" s="524"/>
      <c r="STF408" s="524"/>
      <c r="STG408" s="524"/>
      <c r="STH408" s="524"/>
      <c r="STI408" s="524"/>
      <c r="STJ408" s="524"/>
      <c r="STK408" s="524" t="s">
        <v>534</v>
      </c>
      <c r="STL408" s="524"/>
      <c r="STM408" s="524"/>
      <c r="STN408" s="524"/>
      <c r="STO408" s="524"/>
      <c r="STP408" s="524"/>
      <c r="STQ408" s="524"/>
      <c r="STR408" s="524"/>
      <c r="STS408" s="524"/>
      <c r="STT408" s="524"/>
      <c r="STU408" s="524"/>
      <c r="STV408" s="524"/>
      <c r="STW408" s="524"/>
      <c r="STX408" s="524"/>
      <c r="STY408" s="524"/>
      <c r="STZ408" s="524"/>
      <c r="SUA408" s="524" t="s">
        <v>534</v>
      </c>
      <c r="SUB408" s="524"/>
      <c r="SUC408" s="524"/>
      <c r="SUD408" s="524"/>
      <c r="SUE408" s="524"/>
      <c r="SUF408" s="524"/>
      <c r="SUG408" s="524"/>
      <c r="SUH408" s="524"/>
      <c r="SUI408" s="524"/>
      <c r="SUJ408" s="524"/>
      <c r="SUK408" s="524"/>
      <c r="SUL408" s="524"/>
      <c r="SUM408" s="524"/>
      <c r="SUN408" s="524"/>
      <c r="SUO408" s="524"/>
      <c r="SUP408" s="524"/>
      <c r="SUQ408" s="524" t="s">
        <v>534</v>
      </c>
      <c r="SUR408" s="524"/>
      <c r="SUS408" s="524"/>
      <c r="SUT408" s="524"/>
      <c r="SUU408" s="524"/>
      <c r="SUV408" s="524"/>
      <c r="SUW408" s="524"/>
      <c r="SUX408" s="524"/>
      <c r="SUY408" s="524"/>
      <c r="SUZ408" s="524"/>
      <c r="SVA408" s="524"/>
      <c r="SVB408" s="524"/>
      <c r="SVC408" s="524"/>
      <c r="SVD408" s="524"/>
      <c r="SVE408" s="524"/>
      <c r="SVF408" s="524"/>
      <c r="SVG408" s="524" t="s">
        <v>534</v>
      </c>
      <c r="SVH408" s="524"/>
      <c r="SVI408" s="524"/>
      <c r="SVJ408" s="524"/>
      <c r="SVK408" s="524"/>
      <c r="SVL408" s="524"/>
      <c r="SVM408" s="524"/>
      <c r="SVN408" s="524"/>
      <c r="SVO408" s="524"/>
      <c r="SVP408" s="524"/>
      <c r="SVQ408" s="524"/>
      <c r="SVR408" s="524"/>
      <c r="SVS408" s="524"/>
      <c r="SVT408" s="524"/>
      <c r="SVU408" s="524"/>
      <c r="SVV408" s="524"/>
      <c r="SVW408" s="524" t="s">
        <v>534</v>
      </c>
      <c r="SVX408" s="524"/>
      <c r="SVY408" s="524"/>
      <c r="SVZ408" s="524"/>
      <c r="SWA408" s="524"/>
      <c r="SWB408" s="524"/>
      <c r="SWC408" s="524"/>
      <c r="SWD408" s="524"/>
      <c r="SWE408" s="524"/>
      <c r="SWF408" s="524"/>
      <c r="SWG408" s="524"/>
      <c r="SWH408" s="524"/>
      <c r="SWI408" s="524"/>
      <c r="SWJ408" s="524"/>
      <c r="SWK408" s="524"/>
      <c r="SWL408" s="524"/>
      <c r="SWM408" s="524" t="s">
        <v>534</v>
      </c>
      <c r="SWN408" s="524"/>
      <c r="SWO408" s="524"/>
      <c r="SWP408" s="524"/>
      <c r="SWQ408" s="524"/>
      <c r="SWR408" s="524"/>
      <c r="SWS408" s="524"/>
      <c r="SWT408" s="524"/>
      <c r="SWU408" s="524"/>
      <c r="SWV408" s="524"/>
      <c r="SWW408" s="524"/>
      <c r="SWX408" s="524"/>
      <c r="SWY408" s="524"/>
      <c r="SWZ408" s="524"/>
      <c r="SXA408" s="524"/>
      <c r="SXB408" s="524"/>
      <c r="SXC408" s="524" t="s">
        <v>534</v>
      </c>
      <c r="SXD408" s="524"/>
      <c r="SXE408" s="524"/>
      <c r="SXF408" s="524"/>
      <c r="SXG408" s="524"/>
      <c r="SXH408" s="524"/>
      <c r="SXI408" s="524"/>
      <c r="SXJ408" s="524"/>
      <c r="SXK408" s="524"/>
      <c r="SXL408" s="524"/>
      <c r="SXM408" s="524"/>
      <c r="SXN408" s="524"/>
      <c r="SXO408" s="524"/>
      <c r="SXP408" s="524"/>
      <c r="SXQ408" s="524"/>
      <c r="SXR408" s="524"/>
      <c r="SXS408" s="524" t="s">
        <v>534</v>
      </c>
      <c r="SXT408" s="524"/>
      <c r="SXU408" s="524"/>
      <c r="SXV408" s="524"/>
      <c r="SXW408" s="524"/>
      <c r="SXX408" s="524"/>
      <c r="SXY408" s="524"/>
      <c r="SXZ408" s="524"/>
      <c r="SYA408" s="524"/>
      <c r="SYB408" s="524"/>
      <c r="SYC408" s="524"/>
      <c r="SYD408" s="524"/>
      <c r="SYE408" s="524"/>
      <c r="SYF408" s="524"/>
      <c r="SYG408" s="524"/>
      <c r="SYH408" s="524"/>
      <c r="SYI408" s="524" t="s">
        <v>534</v>
      </c>
      <c r="SYJ408" s="524"/>
      <c r="SYK408" s="524"/>
      <c r="SYL408" s="524"/>
      <c r="SYM408" s="524"/>
      <c r="SYN408" s="524"/>
      <c r="SYO408" s="524"/>
      <c r="SYP408" s="524"/>
      <c r="SYQ408" s="524"/>
      <c r="SYR408" s="524"/>
      <c r="SYS408" s="524"/>
      <c r="SYT408" s="524"/>
      <c r="SYU408" s="524"/>
      <c r="SYV408" s="524"/>
      <c r="SYW408" s="524"/>
      <c r="SYX408" s="524"/>
      <c r="SYY408" s="524" t="s">
        <v>534</v>
      </c>
      <c r="SYZ408" s="524"/>
      <c r="SZA408" s="524"/>
      <c r="SZB408" s="524"/>
      <c r="SZC408" s="524"/>
      <c r="SZD408" s="524"/>
      <c r="SZE408" s="524"/>
      <c r="SZF408" s="524"/>
      <c r="SZG408" s="524"/>
      <c r="SZH408" s="524"/>
      <c r="SZI408" s="524"/>
      <c r="SZJ408" s="524"/>
      <c r="SZK408" s="524"/>
      <c r="SZL408" s="524"/>
      <c r="SZM408" s="524"/>
      <c r="SZN408" s="524"/>
      <c r="SZO408" s="524" t="s">
        <v>534</v>
      </c>
      <c r="SZP408" s="524"/>
      <c r="SZQ408" s="524"/>
      <c r="SZR408" s="524"/>
      <c r="SZS408" s="524"/>
      <c r="SZT408" s="524"/>
      <c r="SZU408" s="524"/>
      <c r="SZV408" s="524"/>
      <c r="SZW408" s="524"/>
      <c r="SZX408" s="524"/>
      <c r="SZY408" s="524"/>
      <c r="SZZ408" s="524"/>
      <c r="TAA408" s="524"/>
      <c r="TAB408" s="524"/>
      <c r="TAC408" s="524"/>
      <c r="TAD408" s="524"/>
      <c r="TAE408" s="524" t="s">
        <v>534</v>
      </c>
      <c r="TAF408" s="524"/>
      <c r="TAG408" s="524"/>
      <c r="TAH408" s="524"/>
      <c r="TAI408" s="524"/>
      <c r="TAJ408" s="524"/>
      <c r="TAK408" s="524"/>
      <c r="TAL408" s="524"/>
      <c r="TAM408" s="524"/>
      <c r="TAN408" s="524"/>
      <c r="TAO408" s="524"/>
      <c r="TAP408" s="524"/>
      <c r="TAQ408" s="524"/>
      <c r="TAR408" s="524"/>
      <c r="TAS408" s="524"/>
      <c r="TAT408" s="524"/>
      <c r="TAU408" s="524" t="s">
        <v>534</v>
      </c>
      <c r="TAV408" s="524"/>
      <c r="TAW408" s="524"/>
      <c r="TAX408" s="524"/>
      <c r="TAY408" s="524"/>
      <c r="TAZ408" s="524"/>
      <c r="TBA408" s="524"/>
      <c r="TBB408" s="524"/>
      <c r="TBC408" s="524"/>
      <c r="TBD408" s="524"/>
      <c r="TBE408" s="524"/>
      <c r="TBF408" s="524"/>
      <c r="TBG408" s="524"/>
      <c r="TBH408" s="524"/>
      <c r="TBI408" s="524"/>
      <c r="TBJ408" s="524"/>
      <c r="TBK408" s="524" t="s">
        <v>534</v>
      </c>
      <c r="TBL408" s="524"/>
      <c r="TBM408" s="524"/>
      <c r="TBN408" s="524"/>
      <c r="TBO408" s="524"/>
      <c r="TBP408" s="524"/>
      <c r="TBQ408" s="524"/>
      <c r="TBR408" s="524"/>
      <c r="TBS408" s="524"/>
      <c r="TBT408" s="524"/>
      <c r="TBU408" s="524"/>
      <c r="TBV408" s="524"/>
      <c r="TBW408" s="524"/>
      <c r="TBX408" s="524"/>
      <c r="TBY408" s="524"/>
      <c r="TBZ408" s="524"/>
      <c r="TCA408" s="524" t="s">
        <v>534</v>
      </c>
      <c r="TCB408" s="524"/>
      <c r="TCC408" s="524"/>
      <c r="TCD408" s="524"/>
      <c r="TCE408" s="524"/>
      <c r="TCF408" s="524"/>
      <c r="TCG408" s="524"/>
      <c r="TCH408" s="524"/>
      <c r="TCI408" s="524"/>
      <c r="TCJ408" s="524"/>
      <c r="TCK408" s="524"/>
      <c r="TCL408" s="524"/>
      <c r="TCM408" s="524"/>
      <c r="TCN408" s="524"/>
      <c r="TCO408" s="524"/>
      <c r="TCP408" s="524"/>
      <c r="TCQ408" s="524" t="s">
        <v>534</v>
      </c>
      <c r="TCR408" s="524"/>
      <c r="TCS408" s="524"/>
      <c r="TCT408" s="524"/>
      <c r="TCU408" s="524"/>
      <c r="TCV408" s="524"/>
      <c r="TCW408" s="524"/>
      <c r="TCX408" s="524"/>
      <c r="TCY408" s="524"/>
      <c r="TCZ408" s="524"/>
      <c r="TDA408" s="524"/>
      <c r="TDB408" s="524"/>
      <c r="TDC408" s="524"/>
      <c r="TDD408" s="524"/>
      <c r="TDE408" s="524"/>
      <c r="TDF408" s="524"/>
      <c r="TDG408" s="524" t="s">
        <v>534</v>
      </c>
      <c r="TDH408" s="524"/>
      <c r="TDI408" s="524"/>
      <c r="TDJ408" s="524"/>
      <c r="TDK408" s="524"/>
      <c r="TDL408" s="524"/>
      <c r="TDM408" s="524"/>
      <c r="TDN408" s="524"/>
      <c r="TDO408" s="524"/>
      <c r="TDP408" s="524"/>
      <c r="TDQ408" s="524"/>
      <c r="TDR408" s="524"/>
      <c r="TDS408" s="524"/>
      <c r="TDT408" s="524"/>
      <c r="TDU408" s="524"/>
      <c r="TDV408" s="524"/>
      <c r="TDW408" s="524" t="s">
        <v>534</v>
      </c>
      <c r="TDX408" s="524"/>
      <c r="TDY408" s="524"/>
      <c r="TDZ408" s="524"/>
      <c r="TEA408" s="524"/>
      <c r="TEB408" s="524"/>
      <c r="TEC408" s="524"/>
      <c r="TED408" s="524"/>
      <c r="TEE408" s="524"/>
      <c r="TEF408" s="524"/>
      <c r="TEG408" s="524"/>
      <c r="TEH408" s="524"/>
      <c r="TEI408" s="524"/>
      <c r="TEJ408" s="524"/>
      <c r="TEK408" s="524"/>
      <c r="TEL408" s="524"/>
      <c r="TEM408" s="524" t="s">
        <v>534</v>
      </c>
      <c r="TEN408" s="524"/>
      <c r="TEO408" s="524"/>
      <c r="TEP408" s="524"/>
      <c r="TEQ408" s="524"/>
      <c r="TER408" s="524"/>
      <c r="TES408" s="524"/>
      <c r="TET408" s="524"/>
      <c r="TEU408" s="524"/>
      <c r="TEV408" s="524"/>
      <c r="TEW408" s="524"/>
      <c r="TEX408" s="524"/>
      <c r="TEY408" s="524"/>
      <c r="TEZ408" s="524"/>
      <c r="TFA408" s="524"/>
      <c r="TFB408" s="524"/>
      <c r="TFC408" s="524" t="s">
        <v>534</v>
      </c>
      <c r="TFD408" s="524"/>
      <c r="TFE408" s="524"/>
      <c r="TFF408" s="524"/>
      <c r="TFG408" s="524"/>
      <c r="TFH408" s="524"/>
      <c r="TFI408" s="524"/>
      <c r="TFJ408" s="524"/>
      <c r="TFK408" s="524"/>
      <c r="TFL408" s="524"/>
      <c r="TFM408" s="524"/>
      <c r="TFN408" s="524"/>
      <c r="TFO408" s="524"/>
      <c r="TFP408" s="524"/>
      <c r="TFQ408" s="524"/>
      <c r="TFR408" s="524"/>
      <c r="TFS408" s="524" t="s">
        <v>534</v>
      </c>
      <c r="TFT408" s="524"/>
      <c r="TFU408" s="524"/>
      <c r="TFV408" s="524"/>
      <c r="TFW408" s="524"/>
      <c r="TFX408" s="524"/>
      <c r="TFY408" s="524"/>
      <c r="TFZ408" s="524"/>
      <c r="TGA408" s="524"/>
      <c r="TGB408" s="524"/>
      <c r="TGC408" s="524"/>
      <c r="TGD408" s="524"/>
      <c r="TGE408" s="524"/>
      <c r="TGF408" s="524"/>
      <c r="TGG408" s="524"/>
      <c r="TGH408" s="524"/>
      <c r="TGI408" s="524" t="s">
        <v>534</v>
      </c>
      <c r="TGJ408" s="524"/>
      <c r="TGK408" s="524"/>
      <c r="TGL408" s="524"/>
      <c r="TGM408" s="524"/>
      <c r="TGN408" s="524"/>
      <c r="TGO408" s="524"/>
      <c r="TGP408" s="524"/>
      <c r="TGQ408" s="524"/>
      <c r="TGR408" s="524"/>
      <c r="TGS408" s="524"/>
      <c r="TGT408" s="524"/>
      <c r="TGU408" s="524"/>
      <c r="TGV408" s="524"/>
      <c r="TGW408" s="524"/>
      <c r="TGX408" s="524"/>
      <c r="TGY408" s="524" t="s">
        <v>534</v>
      </c>
      <c r="TGZ408" s="524"/>
      <c r="THA408" s="524"/>
      <c r="THB408" s="524"/>
      <c r="THC408" s="524"/>
      <c r="THD408" s="524"/>
      <c r="THE408" s="524"/>
      <c r="THF408" s="524"/>
      <c r="THG408" s="524"/>
      <c r="THH408" s="524"/>
      <c r="THI408" s="524"/>
      <c r="THJ408" s="524"/>
      <c r="THK408" s="524"/>
      <c r="THL408" s="524"/>
      <c r="THM408" s="524"/>
      <c r="THN408" s="524"/>
      <c r="THO408" s="524" t="s">
        <v>534</v>
      </c>
      <c r="THP408" s="524"/>
      <c r="THQ408" s="524"/>
      <c r="THR408" s="524"/>
      <c r="THS408" s="524"/>
      <c r="THT408" s="524"/>
      <c r="THU408" s="524"/>
      <c r="THV408" s="524"/>
      <c r="THW408" s="524"/>
      <c r="THX408" s="524"/>
      <c r="THY408" s="524"/>
      <c r="THZ408" s="524"/>
      <c r="TIA408" s="524"/>
      <c r="TIB408" s="524"/>
      <c r="TIC408" s="524"/>
      <c r="TID408" s="524"/>
      <c r="TIE408" s="524" t="s">
        <v>534</v>
      </c>
      <c r="TIF408" s="524"/>
      <c r="TIG408" s="524"/>
      <c r="TIH408" s="524"/>
      <c r="TII408" s="524"/>
      <c r="TIJ408" s="524"/>
      <c r="TIK408" s="524"/>
      <c r="TIL408" s="524"/>
      <c r="TIM408" s="524"/>
      <c r="TIN408" s="524"/>
      <c r="TIO408" s="524"/>
      <c r="TIP408" s="524"/>
      <c r="TIQ408" s="524"/>
      <c r="TIR408" s="524"/>
      <c r="TIS408" s="524"/>
      <c r="TIT408" s="524"/>
      <c r="TIU408" s="524" t="s">
        <v>534</v>
      </c>
      <c r="TIV408" s="524"/>
      <c r="TIW408" s="524"/>
      <c r="TIX408" s="524"/>
      <c r="TIY408" s="524"/>
      <c r="TIZ408" s="524"/>
      <c r="TJA408" s="524"/>
      <c r="TJB408" s="524"/>
      <c r="TJC408" s="524"/>
      <c r="TJD408" s="524"/>
      <c r="TJE408" s="524"/>
      <c r="TJF408" s="524"/>
      <c r="TJG408" s="524"/>
      <c r="TJH408" s="524"/>
      <c r="TJI408" s="524"/>
      <c r="TJJ408" s="524"/>
      <c r="TJK408" s="524" t="s">
        <v>534</v>
      </c>
      <c r="TJL408" s="524"/>
      <c r="TJM408" s="524"/>
      <c r="TJN408" s="524"/>
      <c r="TJO408" s="524"/>
      <c r="TJP408" s="524"/>
      <c r="TJQ408" s="524"/>
      <c r="TJR408" s="524"/>
      <c r="TJS408" s="524"/>
      <c r="TJT408" s="524"/>
      <c r="TJU408" s="524"/>
      <c r="TJV408" s="524"/>
      <c r="TJW408" s="524"/>
      <c r="TJX408" s="524"/>
      <c r="TJY408" s="524"/>
      <c r="TJZ408" s="524"/>
      <c r="TKA408" s="524" t="s">
        <v>534</v>
      </c>
      <c r="TKB408" s="524"/>
      <c r="TKC408" s="524"/>
      <c r="TKD408" s="524"/>
      <c r="TKE408" s="524"/>
      <c r="TKF408" s="524"/>
      <c r="TKG408" s="524"/>
      <c r="TKH408" s="524"/>
      <c r="TKI408" s="524"/>
      <c r="TKJ408" s="524"/>
      <c r="TKK408" s="524"/>
      <c r="TKL408" s="524"/>
      <c r="TKM408" s="524"/>
      <c r="TKN408" s="524"/>
      <c r="TKO408" s="524"/>
      <c r="TKP408" s="524"/>
      <c r="TKQ408" s="524" t="s">
        <v>534</v>
      </c>
      <c r="TKR408" s="524"/>
      <c r="TKS408" s="524"/>
      <c r="TKT408" s="524"/>
      <c r="TKU408" s="524"/>
      <c r="TKV408" s="524"/>
      <c r="TKW408" s="524"/>
      <c r="TKX408" s="524"/>
      <c r="TKY408" s="524"/>
      <c r="TKZ408" s="524"/>
      <c r="TLA408" s="524"/>
      <c r="TLB408" s="524"/>
      <c r="TLC408" s="524"/>
      <c r="TLD408" s="524"/>
      <c r="TLE408" s="524"/>
      <c r="TLF408" s="524"/>
      <c r="TLG408" s="524" t="s">
        <v>534</v>
      </c>
      <c r="TLH408" s="524"/>
      <c r="TLI408" s="524"/>
      <c r="TLJ408" s="524"/>
      <c r="TLK408" s="524"/>
      <c r="TLL408" s="524"/>
      <c r="TLM408" s="524"/>
      <c r="TLN408" s="524"/>
      <c r="TLO408" s="524"/>
      <c r="TLP408" s="524"/>
      <c r="TLQ408" s="524"/>
      <c r="TLR408" s="524"/>
      <c r="TLS408" s="524"/>
      <c r="TLT408" s="524"/>
      <c r="TLU408" s="524"/>
      <c r="TLV408" s="524"/>
      <c r="TLW408" s="524" t="s">
        <v>534</v>
      </c>
      <c r="TLX408" s="524"/>
      <c r="TLY408" s="524"/>
      <c r="TLZ408" s="524"/>
      <c r="TMA408" s="524"/>
      <c r="TMB408" s="524"/>
      <c r="TMC408" s="524"/>
      <c r="TMD408" s="524"/>
      <c r="TME408" s="524"/>
      <c r="TMF408" s="524"/>
      <c r="TMG408" s="524"/>
      <c r="TMH408" s="524"/>
      <c r="TMI408" s="524"/>
      <c r="TMJ408" s="524"/>
      <c r="TMK408" s="524"/>
      <c r="TML408" s="524"/>
      <c r="TMM408" s="524" t="s">
        <v>534</v>
      </c>
      <c r="TMN408" s="524"/>
      <c r="TMO408" s="524"/>
      <c r="TMP408" s="524"/>
      <c r="TMQ408" s="524"/>
      <c r="TMR408" s="524"/>
      <c r="TMS408" s="524"/>
      <c r="TMT408" s="524"/>
      <c r="TMU408" s="524"/>
      <c r="TMV408" s="524"/>
      <c r="TMW408" s="524"/>
      <c r="TMX408" s="524"/>
      <c r="TMY408" s="524"/>
      <c r="TMZ408" s="524"/>
      <c r="TNA408" s="524"/>
      <c r="TNB408" s="524"/>
      <c r="TNC408" s="524" t="s">
        <v>534</v>
      </c>
      <c r="TND408" s="524"/>
      <c r="TNE408" s="524"/>
      <c r="TNF408" s="524"/>
      <c r="TNG408" s="524"/>
      <c r="TNH408" s="524"/>
      <c r="TNI408" s="524"/>
      <c r="TNJ408" s="524"/>
      <c r="TNK408" s="524"/>
      <c r="TNL408" s="524"/>
      <c r="TNM408" s="524"/>
      <c r="TNN408" s="524"/>
      <c r="TNO408" s="524"/>
      <c r="TNP408" s="524"/>
      <c r="TNQ408" s="524"/>
      <c r="TNR408" s="524"/>
      <c r="TNS408" s="524" t="s">
        <v>534</v>
      </c>
      <c r="TNT408" s="524"/>
      <c r="TNU408" s="524"/>
      <c r="TNV408" s="524"/>
      <c r="TNW408" s="524"/>
      <c r="TNX408" s="524"/>
      <c r="TNY408" s="524"/>
      <c r="TNZ408" s="524"/>
      <c r="TOA408" s="524"/>
      <c r="TOB408" s="524"/>
      <c r="TOC408" s="524"/>
      <c r="TOD408" s="524"/>
      <c r="TOE408" s="524"/>
      <c r="TOF408" s="524"/>
      <c r="TOG408" s="524"/>
      <c r="TOH408" s="524"/>
      <c r="TOI408" s="524" t="s">
        <v>534</v>
      </c>
      <c r="TOJ408" s="524"/>
      <c r="TOK408" s="524"/>
      <c r="TOL408" s="524"/>
      <c r="TOM408" s="524"/>
      <c r="TON408" s="524"/>
      <c r="TOO408" s="524"/>
      <c r="TOP408" s="524"/>
      <c r="TOQ408" s="524"/>
      <c r="TOR408" s="524"/>
      <c r="TOS408" s="524"/>
      <c r="TOT408" s="524"/>
      <c r="TOU408" s="524"/>
      <c r="TOV408" s="524"/>
      <c r="TOW408" s="524"/>
      <c r="TOX408" s="524"/>
      <c r="TOY408" s="524" t="s">
        <v>534</v>
      </c>
      <c r="TOZ408" s="524"/>
      <c r="TPA408" s="524"/>
      <c r="TPB408" s="524"/>
      <c r="TPC408" s="524"/>
      <c r="TPD408" s="524"/>
      <c r="TPE408" s="524"/>
      <c r="TPF408" s="524"/>
      <c r="TPG408" s="524"/>
      <c r="TPH408" s="524"/>
      <c r="TPI408" s="524"/>
      <c r="TPJ408" s="524"/>
      <c r="TPK408" s="524"/>
      <c r="TPL408" s="524"/>
      <c r="TPM408" s="524"/>
      <c r="TPN408" s="524"/>
      <c r="TPO408" s="524" t="s">
        <v>534</v>
      </c>
      <c r="TPP408" s="524"/>
      <c r="TPQ408" s="524"/>
      <c r="TPR408" s="524"/>
      <c r="TPS408" s="524"/>
      <c r="TPT408" s="524"/>
      <c r="TPU408" s="524"/>
      <c r="TPV408" s="524"/>
      <c r="TPW408" s="524"/>
      <c r="TPX408" s="524"/>
      <c r="TPY408" s="524"/>
      <c r="TPZ408" s="524"/>
      <c r="TQA408" s="524"/>
      <c r="TQB408" s="524"/>
      <c r="TQC408" s="524"/>
      <c r="TQD408" s="524"/>
      <c r="TQE408" s="524" t="s">
        <v>534</v>
      </c>
      <c r="TQF408" s="524"/>
      <c r="TQG408" s="524"/>
      <c r="TQH408" s="524"/>
      <c r="TQI408" s="524"/>
      <c r="TQJ408" s="524"/>
      <c r="TQK408" s="524"/>
      <c r="TQL408" s="524"/>
      <c r="TQM408" s="524"/>
      <c r="TQN408" s="524"/>
      <c r="TQO408" s="524"/>
      <c r="TQP408" s="524"/>
      <c r="TQQ408" s="524"/>
      <c r="TQR408" s="524"/>
      <c r="TQS408" s="524"/>
      <c r="TQT408" s="524"/>
      <c r="TQU408" s="524" t="s">
        <v>534</v>
      </c>
      <c r="TQV408" s="524"/>
      <c r="TQW408" s="524"/>
      <c r="TQX408" s="524"/>
      <c r="TQY408" s="524"/>
      <c r="TQZ408" s="524"/>
      <c r="TRA408" s="524"/>
      <c r="TRB408" s="524"/>
      <c r="TRC408" s="524"/>
      <c r="TRD408" s="524"/>
      <c r="TRE408" s="524"/>
      <c r="TRF408" s="524"/>
      <c r="TRG408" s="524"/>
      <c r="TRH408" s="524"/>
      <c r="TRI408" s="524"/>
      <c r="TRJ408" s="524"/>
      <c r="TRK408" s="524" t="s">
        <v>534</v>
      </c>
      <c r="TRL408" s="524"/>
      <c r="TRM408" s="524"/>
      <c r="TRN408" s="524"/>
      <c r="TRO408" s="524"/>
      <c r="TRP408" s="524"/>
      <c r="TRQ408" s="524"/>
      <c r="TRR408" s="524"/>
      <c r="TRS408" s="524"/>
      <c r="TRT408" s="524"/>
      <c r="TRU408" s="524"/>
      <c r="TRV408" s="524"/>
      <c r="TRW408" s="524"/>
      <c r="TRX408" s="524"/>
      <c r="TRY408" s="524"/>
      <c r="TRZ408" s="524"/>
      <c r="TSA408" s="524" t="s">
        <v>534</v>
      </c>
      <c r="TSB408" s="524"/>
      <c r="TSC408" s="524"/>
      <c r="TSD408" s="524"/>
      <c r="TSE408" s="524"/>
      <c r="TSF408" s="524"/>
      <c r="TSG408" s="524"/>
      <c r="TSH408" s="524"/>
      <c r="TSI408" s="524"/>
      <c r="TSJ408" s="524"/>
      <c r="TSK408" s="524"/>
      <c r="TSL408" s="524"/>
      <c r="TSM408" s="524"/>
      <c r="TSN408" s="524"/>
      <c r="TSO408" s="524"/>
      <c r="TSP408" s="524"/>
      <c r="TSQ408" s="524" t="s">
        <v>534</v>
      </c>
      <c r="TSR408" s="524"/>
      <c r="TSS408" s="524"/>
      <c r="TST408" s="524"/>
      <c r="TSU408" s="524"/>
      <c r="TSV408" s="524"/>
      <c r="TSW408" s="524"/>
      <c r="TSX408" s="524"/>
      <c r="TSY408" s="524"/>
      <c r="TSZ408" s="524"/>
      <c r="TTA408" s="524"/>
      <c r="TTB408" s="524"/>
      <c r="TTC408" s="524"/>
      <c r="TTD408" s="524"/>
      <c r="TTE408" s="524"/>
      <c r="TTF408" s="524"/>
      <c r="TTG408" s="524" t="s">
        <v>534</v>
      </c>
      <c r="TTH408" s="524"/>
      <c r="TTI408" s="524"/>
      <c r="TTJ408" s="524"/>
      <c r="TTK408" s="524"/>
      <c r="TTL408" s="524"/>
      <c r="TTM408" s="524"/>
      <c r="TTN408" s="524"/>
      <c r="TTO408" s="524"/>
      <c r="TTP408" s="524"/>
      <c r="TTQ408" s="524"/>
      <c r="TTR408" s="524"/>
      <c r="TTS408" s="524"/>
      <c r="TTT408" s="524"/>
      <c r="TTU408" s="524"/>
      <c r="TTV408" s="524"/>
      <c r="TTW408" s="524" t="s">
        <v>534</v>
      </c>
      <c r="TTX408" s="524"/>
      <c r="TTY408" s="524"/>
      <c r="TTZ408" s="524"/>
      <c r="TUA408" s="524"/>
      <c r="TUB408" s="524"/>
      <c r="TUC408" s="524"/>
      <c r="TUD408" s="524"/>
      <c r="TUE408" s="524"/>
      <c r="TUF408" s="524"/>
      <c r="TUG408" s="524"/>
      <c r="TUH408" s="524"/>
      <c r="TUI408" s="524"/>
      <c r="TUJ408" s="524"/>
      <c r="TUK408" s="524"/>
      <c r="TUL408" s="524"/>
      <c r="TUM408" s="524" t="s">
        <v>534</v>
      </c>
      <c r="TUN408" s="524"/>
      <c r="TUO408" s="524"/>
      <c r="TUP408" s="524"/>
      <c r="TUQ408" s="524"/>
      <c r="TUR408" s="524"/>
      <c r="TUS408" s="524"/>
      <c r="TUT408" s="524"/>
      <c r="TUU408" s="524"/>
      <c r="TUV408" s="524"/>
      <c r="TUW408" s="524"/>
      <c r="TUX408" s="524"/>
      <c r="TUY408" s="524"/>
      <c r="TUZ408" s="524"/>
      <c r="TVA408" s="524"/>
      <c r="TVB408" s="524"/>
      <c r="TVC408" s="524" t="s">
        <v>534</v>
      </c>
      <c r="TVD408" s="524"/>
      <c r="TVE408" s="524"/>
      <c r="TVF408" s="524"/>
      <c r="TVG408" s="524"/>
      <c r="TVH408" s="524"/>
      <c r="TVI408" s="524"/>
      <c r="TVJ408" s="524"/>
      <c r="TVK408" s="524"/>
      <c r="TVL408" s="524"/>
      <c r="TVM408" s="524"/>
      <c r="TVN408" s="524"/>
      <c r="TVO408" s="524"/>
      <c r="TVP408" s="524"/>
      <c r="TVQ408" s="524"/>
      <c r="TVR408" s="524"/>
      <c r="TVS408" s="524" t="s">
        <v>534</v>
      </c>
      <c r="TVT408" s="524"/>
      <c r="TVU408" s="524"/>
      <c r="TVV408" s="524"/>
      <c r="TVW408" s="524"/>
      <c r="TVX408" s="524"/>
      <c r="TVY408" s="524"/>
      <c r="TVZ408" s="524"/>
      <c r="TWA408" s="524"/>
      <c r="TWB408" s="524"/>
      <c r="TWC408" s="524"/>
      <c r="TWD408" s="524"/>
      <c r="TWE408" s="524"/>
      <c r="TWF408" s="524"/>
      <c r="TWG408" s="524"/>
      <c r="TWH408" s="524"/>
      <c r="TWI408" s="524" t="s">
        <v>534</v>
      </c>
      <c r="TWJ408" s="524"/>
      <c r="TWK408" s="524"/>
      <c r="TWL408" s="524"/>
      <c r="TWM408" s="524"/>
      <c r="TWN408" s="524"/>
      <c r="TWO408" s="524"/>
      <c r="TWP408" s="524"/>
      <c r="TWQ408" s="524"/>
      <c r="TWR408" s="524"/>
      <c r="TWS408" s="524"/>
      <c r="TWT408" s="524"/>
      <c r="TWU408" s="524"/>
      <c r="TWV408" s="524"/>
      <c r="TWW408" s="524"/>
      <c r="TWX408" s="524"/>
      <c r="TWY408" s="524" t="s">
        <v>534</v>
      </c>
      <c r="TWZ408" s="524"/>
      <c r="TXA408" s="524"/>
      <c r="TXB408" s="524"/>
      <c r="TXC408" s="524"/>
      <c r="TXD408" s="524"/>
      <c r="TXE408" s="524"/>
      <c r="TXF408" s="524"/>
      <c r="TXG408" s="524"/>
      <c r="TXH408" s="524"/>
      <c r="TXI408" s="524"/>
      <c r="TXJ408" s="524"/>
      <c r="TXK408" s="524"/>
      <c r="TXL408" s="524"/>
      <c r="TXM408" s="524"/>
      <c r="TXN408" s="524"/>
      <c r="TXO408" s="524" t="s">
        <v>534</v>
      </c>
      <c r="TXP408" s="524"/>
      <c r="TXQ408" s="524"/>
      <c r="TXR408" s="524"/>
      <c r="TXS408" s="524"/>
      <c r="TXT408" s="524"/>
      <c r="TXU408" s="524"/>
      <c r="TXV408" s="524"/>
      <c r="TXW408" s="524"/>
      <c r="TXX408" s="524"/>
      <c r="TXY408" s="524"/>
      <c r="TXZ408" s="524"/>
      <c r="TYA408" s="524"/>
      <c r="TYB408" s="524"/>
      <c r="TYC408" s="524"/>
      <c r="TYD408" s="524"/>
      <c r="TYE408" s="524" t="s">
        <v>534</v>
      </c>
      <c r="TYF408" s="524"/>
      <c r="TYG408" s="524"/>
      <c r="TYH408" s="524"/>
      <c r="TYI408" s="524"/>
      <c r="TYJ408" s="524"/>
      <c r="TYK408" s="524"/>
      <c r="TYL408" s="524"/>
      <c r="TYM408" s="524"/>
      <c r="TYN408" s="524"/>
      <c r="TYO408" s="524"/>
      <c r="TYP408" s="524"/>
      <c r="TYQ408" s="524"/>
      <c r="TYR408" s="524"/>
      <c r="TYS408" s="524"/>
      <c r="TYT408" s="524"/>
      <c r="TYU408" s="524" t="s">
        <v>534</v>
      </c>
      <c r="TYV408" s="524"/>
      <c r="TYW408" s="524"/>
      <c r="TYX408" s="524"/>
      <c r="TYY408" s="524"/>
      <c r="TYZ408" s="524"/>
      <c r="TZA408" s="524"/>
      <c r="TZB408" s="524"/>
      <c r="TZC408" s="524"/>
      <c r="TZD408" s="524"/>
      <c r="TZE408" s="524"/>
      <c r="TZF408" s="524"/>
      <c r="TZG408" s="524"/>
      <c r="TZH408" s="524"/>
      <c r="TZI408" s="524"/>
      <c r="TZJ408" s="524"/>
      <c r="TZK408" s="524" t="s">
        <v>534</v>
      </c>
      <c r="TZL408" s="524"/>
      <c r="TZM408" s="524"/>
      <c r="TZN408" s="524"/>
      <c r="TZO408" s="524"/>
      <c r="TZP408" s="524"/>
      <c r="TZQ408" s="524"/>
      <c r="TZR408" s="524"/>
      <c r="TZS408" s="524"/>
      <c r="TZT408" s="524"/>
      <c r="TZU408" s="524"/>
      <c r="TZV408" s="524"/>
      <c r="TZW408" s="524"/>
      <c r="TZX408" s="524"/>
      <c r="TZY408" s="524"/>
      <c r="TZZ408" s="524"/>
      <c r="UAA408" s="524" t="s">
        <v>534</v>
      </c>
      <c r="UAB408" s="524"/>
      <c r="UAC408" s="524"/>
      <c r="UAD408" s="524"/>
      <c r="UAE408" s="524"/>
      <c r="UAF408" s="524"/>
      <c r="UAG408" s="524"/>
      <c r="UAH408" s="524"/>
      <c r="UAI408" s="524"/>
      <c r="UAJ408" s="524"/>
      <c r="UAK408" s="524"/>
      <c r="UAL408" s="524"/>
      <c r="UAM408" s="524"/>
      <c r="UAN408" s="524"/>
      <c r="UAO408" s="524"/>
      <c r="UAP408" s="524"/>
      <c r="UAQ408" s="524" t="s">
        <v>534</v>
      </c>
      <c r="UAR408" s="524"/>
      <c r="UAS408" s="524"/>
      <c r="UAT408" s="524"/>
      <c r="UAU408" s="524"/>
      <c r="UAV408" s="524"/>
      <c r="UAW408" s="524"/>
      <c r="UAX408" s="524"/>
      <c r="UAY408" s="524"/>
      <c r="UAZ408" s="524"/>
      <c r="UBA408" s="524"/>
      <c r="UBB408" s="524"/>
      <c r="UBC408" s="524"/>
      <c r="UBD408" s="524"/>
      <c r="UBE408" s="524"/>
      <c r="UBF408" s="524"/>
      <c r="UBG408" s="524" t="s">
        <v>534</v>
      </c>
      <c r="UBH408" s="524"/>
      <c r="UBI408" s="524"/>
      <c r="UBJ408" s="524"/>
      <c r="UBK408" s="524"/>
      <c r="UBL408" s="524"/>
      <c r="UBM408" s="524"/>
      <c r="UBN408" s="524"/>
      <c r="UBO408" s="524"/>
      <c r="UBP408" s="524"/>
      <c r="UBQ408" s="524"/>
      <c r="UBR408" s="524"/>
      <c r="UBS408" s="524"/>
      <c r="UBT408" s="524"/>
      <c r="UBU408" s="524"/>
      <c r="UBV408" s="524"/>
      <c r="UBW408" s="524" t="s">
        <v>534</v>
      </c>
      <c r="UBX408" s="524"/>
      <c r="UBY408" s="524"/>
      <c r="UBZ408" s="524"/>
      <c r="UCA408" s="524"/>
      <c r="UCB408" s="524"/>
      <c r="UCC408" s="524"/>
      <c r="UCD408" s="524"/>
      <c r="UCE408" s="524"/>
      <c r="UCF408" s="524"/>
      <c r="UCG408" s="524"/>
      <c r="UCH408" s="524"/>
      <c r="UCI408" s="524"/>
      <c r="UCJ408" s="524"/>
      <c r="UCK408" s="524"/>
      <c r="UCL408" s="524"/>
      <c r="UCM408" s="524" t="s">
        <v>534</v>
      </c>
      <c r="UCN408" s="524"/>
      <c r="UCO408" s="524"/>
      <c r="UCP408" s="524"/>
      <c r="UCQ408" s="524"/>
      <c r="UCR408" s="524"/>
      <c r="UCS408" s="524"/>
      <c r="UCT408" s="524"/>
      <c r="UCU408" s="524"/>
      <c r="UCV408" s="524"/>
      <c r="UCW408" s="524"/>
      <c r="UCX408" s="524"/>
      <c r="UCY408" s="524"/>
      <c r="UCZ408" s="524"/>
      <c r="UDA408" s="524"/>
      <c r="UDB408" s="524"/>
      <c r="UDC408" s="524" t="s">
        <v>534</v>
      </c>
      <c r="UDD408" s="524"/>
      <c r="UDE408" s="524"/>
      <c r="UDF408" s="524"/>
      <c r="UDG408" s="524"/>
      <c r="UDH408" s="524"/>
      <c r="UDI408" s="524"/>
      <c r="UDJ408" s="524"/>
      <c r="UDK408" s="524"/>
      <c r="UDL408" s="524"/>
      <c r="UDM408" s="524"/>
      <c r="UDN408" s="524"/>
      <c r="UDO408" s="524"/>
      <c r="UDP408" s="524"/>
      <c r="UDQ408" s="524"/>
      <c r="UDR408" s="524"/>
      <c r="UDS408" s="524" t="s">
        <v>534</v>
      </c>
      <c r="UDT408" s="524"/>
      <c r="UDU408" s="524"/>
      <c r="UDV408" s="524"/>
      <c r="UDW408" s="524"/>
      <c r="UDX408" s="524"/>
      <c r="UDY408" s="524"/>
      <c r="UDZ408" s="524"/>
      <c r="UEA408" s="524"/>
      <c r="UEB408" s="524"/>
      <c r="UEC408" s="524"/>
      <c r="UED408" s="524"/>
      <c r="UEE408" s="524"/>
      <c r="UEF408" s="524"/>
      <c r="UEG408" s="524"/>
      <c r="UEH408" s="524"/>
      <c r="UEI408" s="524" t="s">
        <v>534</v>
      </c>
      <c r="UEJ408" s="524"/>
      <c r="UEK408" s="524"/>
      <c r="UEL408" s="524"/>
      <c r="UEM408" s="524"/>
      <c r="UEN408" s="524"/>
      <c r="UEO408" s="524"/>
      <c r="UEP408" s="524"/>
      <c r="UEQ408" s="524"/>
      <c r="UER408" s="524"/>
      <c r="UES408" s="524"/>
      <c r="UET408" s="524"/>
      <c r="UEU408" s="524"/>
      <c r="UEV408" s="524"/>
      <c r="UEW408" s="524"/>
      <c r="UEX408" s="524"/>
      <c r="UEY408" s="524" t="s">
        <v>534</v>
      </c>
      <c r="UEZ408" s="524"/>
      <c r="UFA408" s="524"/>
      <c r="UFB408" s="524"/>
      <c r="UFC408" s="524"/>
      <c r="UFD408" s="524"/>
      <c r="UFE408" s="524"/>
      <c r="UFF408" s="524"/>
      <c r="UFG408" s="524"/>
      <c r="UFH408" s="524"/>
      <c r="UFI408" s="524"/>
      <c r="UFJ408" s="524"/>
      <c r="UFK408" s="524"/>
      <c r="UFL408" s="524"/>
      <c r="UFM408" s="524"/>
      <c r="UFN408" s="524"/>
      <c r="UFO408" s="524" t="s">
        <v>534</v>
      </c>
      <c r="UFP408" s="524"/>
      <c r="UFQ408" s="524"/>
      <c r="UFR408" s="524"/>
      <c r="UFS408" s="524"/>
      <c r="UFT408" s="524"/>
      <c r="UFU408" s="524"/>
      <c r="UFV408" s="524"/>
      <c r="UFW408" s="524"/>
      <c r="UFX408" s="524"/>
      <c r="UFY408" s="524"/>
      <c r="UFZ408" s="524"/>
      <c r="UGA408" s="524"/>
      <c r="UGB408" s="524"/>
      <c r="UGC408" s="524"/>
      <c r="UGD408" s="524"/>
      <c r="UGE408" s="524" t="s">
        <v>534</v>
      </c>
      <c r="UGF408" s="524"/>
      <c r="UGG408" s="524"/>
      <c r="UGH408" s="524"/>
      <c r="UGI408" s="524"/>
      <c r="UGJ408" s="524"/>
      <c r="UGK408" s="524"/>
      <c r="UGL408" s="524"/>
      <c r="UGM408" s="524"/>
      <c r="UGN408" s="524"/>
      <c r="UGO408" s="524"/>
      <c r="UGP408" s="524"/>
      <c r="UGQ408" s="524"/>
      <c r="UGR408" s="524"/>
      <c r="UGS408" s="524"/>
      <c r="UGT408" s="524"/>
      <c r="UGU408" s="524" t="s">
        <v>534</v>
      </c>
      <c r="UGV408" s="524"/>
      <c r="UGW408" s="524"/>
      <c r="UGX408" s="524"/>
      <c r="UGY408" s="524"/>
      <c r="UGZ408" s="524"/>
      <c r="UHA408" s="524"/>
      <c r="UHB408" s="524"/>
      <c r="UHC408" s="524"/>
      <c r="UHD408" s="524"/>
      <c r="UHE408" s="524"/>
      <c r="UHF408" s="524"/>
      <c r="UHG408" s="524"/>
      <c r="UHH408" s="524"/>
      <c r="UHI408" s="524"/>
      <c r="UHJ408" s="524"/>
      <c r="UHK408" s="524" t="s">
        <v>534</v>
      </c>
      <c r="UHL408" s="524"/>
      <c r="UHM408" s="524"/>
      <c r="UHN408" s="524"/>
      <c r="UHO408" s="524"/>
      <c r="UHP408" s="524"/>
      <c r="UHQ408" s="524"/>
      <c r="UHR408" s="524"/>
      <c r="UHS408" s="524"/>
      <c r="UHT408" s="524"/>
      <c r="UHU408" s="524"/>
      <c r="UHV408" s="524"/>
      <c r="UHW408" s="524"/>
      <c r="UHX408" s="524"/>
      <c r="UHY408" s="524"/>
      <c r="UHZ408" s="524"/>
      <c r="UIA408" s="524" t="s">
        <v>534</v>
      </c>
      <c r="UIB408" s="524"/>
      <c r="UIC408" s="524"/>
      <c r="UID408" s="524"/>
      <c r="UIE408" s="524"/>
      <c r="UIF408" s="524"/>
      <c r="UIG408" s="524"/>
      <c r="UIH408" s="524"/>
      <c r="UII408" s="524"/>
      <c r="UIJ408" s="524"/>
      <c r="UIK408" s="524"/>
      <c r="UIL408" s="524"/>
      <c r="UIM408" s="524"/>
      <c r="UIN408" s="524"/>
      <c r="UIO408" s="524"/>
      <c r="UIP408" s="524"/>
      <c r="UIQ408" s="524" t="s">
        <v>534</v>
      </c>
      <c r="UIR408" s="524"/>
      <c r="UIS408" s="524"/>
      <c r="UIT408" s="524"/>
      <c r="UIU408" s="524"/>
      <c r="UIV408" s="524"/>
      <c r="UIW408" s="524"/>
      <c r="UIX408" s="524"/>
      <c r="UIY408" s="524"/>
      <c r="UIZ408" s="524"/>
      <c r="UJA408" s="524"/>
      <c r="UJB408" s="524"/>
      <c r="UJC408" s="524"/>
      <c r="UJD408" s="524"/>
      <c r="UJE408" s="524"/>
      <c r="UJF408" s="524"/>
      <c r="UJG408" s="524" t="s">
        <v>534</v>
      </c>
      <c r="UJH408" s="524"/>
      <c r="UJI408" s="524"/>
      <c r="UJJ408" s="524"/>
      <c r="UJK408" s="524"/>
      <c r="UJL408" s="524"/>
      <c r="UJM408" s="524"/>
      <c r="UJN408" s="524"/>
      <c r="UJO408" s="524"/>
      <c r="UJP408" s="524"/>
      <c r="UJQ408" s="524"/>
      <c r="UJR408" s="524"/>
      <c r="UJS408" s="524"/>
      <c r="UJT408" s="524"/>
      <c r="UJU408" s="524"/>
      <c r="UJV408" s="524"/>
      <c r="UJW408" s="524" t="s">
        <v>534</v>
      </c>
      <c r="UJX408" s="524"/>
      <c r="UJY408" s="524"/>
      <c r="UJZ408" s="524"/>
      <c r="UKA408" s="524"/>
      <c r="UKB408" s="524"/>
      <c r="UKC408" s="524"/>
      <c r="UKD408" s="524"/>
      <c r="UKE408" s="524"/>
      <c r="UKF408" s="524"/>
      <c r="UKG408" s="524"/>
      <c r="UKH408" s="524"/>
      <c r="UKI408" s="524"/>
      <c r="UKJ408" s="524"/>
      <c r="UKK408" s="524"/>
      <c r="UKL408" s="524"/>
      <c r="UKM408" s="524" t="s">
        <v>534</v>
      </c>
      <c r="UKN408" s="524"/>
      <c r="UKO408" s="524"/>
      <c r="UKP408" s="524"/>
      <c r="UKQ408" s="524"/>
      <c r="UKR408" s="524"/>
      <c r="UKS408" s="524"/>
      <c r="UKT408" s="524"/>
      <c r="UKU408" s="524"/>
      <c r="UKV408" s="524"/>
      <c r="UKW408" s="524"/>
      <c r="UKX408" s="524"/>
      <c r="UKY408" s="524"/>
      <c r="UKZ408" s="524"/>
      <c r="ULA408" s="524"/>
      <c r="ULB408" s="524"/>
      <c r="ULC408" s="524" t="s">
        <v>534</v>
      </c>
      <c r="ULD408" s="524"/>
      <c r="ULE408" s="524"/>
      <c r="ULF408" s="524"/>
      <c r="ULG408" s="524"/>
      <c r="ULH408" s="524"/>
      <c r="ULI408" s="524"/>
      <c r="ULJ408" s="524"/>
      <c r="ULK408" s="524"/>
      <c r="ULL408" s="524"/>
      <c r="ULM408" s="524"/>
      <c r="ULN408" s="524"/>
      <c r="ULO408" s="524"/>
      <c r="ULP408" s="524"/>
      <c r="ULQ408" s="524"/>
      <c r="ULR408" s="524"/>
      <c r="ULS408" s="524" t="s">
        <v>534</v>
      </c>
      <c r="ULT408" s="524"/>
      <c r="ULU408" s="524"/>
      <c r="ULV408" s="524"/>
      <c r="ULW408" s="524"/>
      <c r="ULX408" s="524"/>
      <c r="ULY408" s="524"/>
      <c r="ULZ408" s="524"/>
      <c r="UMA408" s="524"/>
      <c r="UMB408" s="524"/>
      <c r="UMC408" s="524"/>
      <c r="UMD408" s="524"/>
      <c r="UME408" s="524"/>
      <c r="UMF408" s="524"/>
      <c r="UMG408" s="524"/>
      <c r="UMH408" s="524"/>
      <c r="UMI408" s="524" t="s">
        <v>534</v>
      </c>
      <c r="UMJ408" s="524"/>
      <c r="UMK408" s="524"/>
      <c r="UML408" s="524"/>
      <c r="UMM408" s="524"/>
      <c r="UMN408" s="524"/>
      <c r="UMO408" s="524"/>
      <c r="UMP408" s="524"/>
      <c r="UMQ408" s="524"/>
      <c r="UMR408" s="524"/>
      <c r="UMS408" s="524"/>
      <c r="UMT408" s="524"/>
      <c r="UMU408" s="524"/>
      <c r="UMV408" s="524"/>
      <c r="UMW408" s="524"/>
      <c r="UMX408" s="524"/>
      <c r="UMY408" s="524" t="s">
        <v>534</v>
      </c>
      <c r="UMZ408" s="524"/>
      <c r="UNA408" s="524"/>
      <c r="UNB408" s="524"/>
      <c r="UNC408" s="524"/>
      <c r="UND408" s="524"/>
      <c r="UNE408" s="524"/>
      <c r="UNF408" s="524"/>
      <c r="UNG408" s="524"/>
      <c r="UNH408" s="524"/>
      <c r="UNI408" s="524"/>
      <c r="UNJ408" s="524"/>
      <c r="UNK408" s="524"/>
      <c r="UNL408" s="524"/>
      <c r="UNM408" s="524"/>
      <c r="UNN408" s="524"/>
      <c r="UNO408" s="524" t="s">
        <v>534</v>
      </c>
      <c r="UNP408" s="524"/>
      <c r="UNQ408" s="524"/>
      <c r="UNR408" s="524"/>
      <c r="UNS408" s="524"/>
      <c r="UNT408" s="524"/>
      <c r="UNU408" s="524"/>
      <c r="UNV408" s="524"/>
      <c r="UNW408" s="524"/>
      <c r="UNX408" s="524"/>
      <c r="UNY408" s="524"/>
      <c r="UNZ408" s="524"/>
      <c r="UOA408" s="524"/>
      <c r="UOB408" s="524"/>
      <c r="UOC408" s="524"/>
      <c r="UOD408" s="524"/>
      <c r="UOE408" s="524" t="s">
        <v>534</v>
      </c>
      <c r="UOF408" s="524"/>
      <c r="UOG408" s="524"/>
      <c r="UOH408" s="524"/>
      <c r="UOI408" s="524"/>
      <c r="UOJ408" s="524"/>
      <c r="UOK408" s="524"/>
      <c r="UOL408" s="524"/>
      <c r="UOM408" s="524"/>
      <c r="UON408" s="524"/>
      <c r="UOO408" s="524"/>
      <c r="UOP408" s="524"/>
      <c r="UOQ408" s="524"/>
      <c r="UOR408" s="524"/>
      <c r="UOS408" s="524"/>
      <c r="UOT408" s="524"/>
      <c r="UOU408" s="524" t="s">
        <v>534</v>
      </c>
      <c r="UOV408" s="524"/>
      <c r="UOW408" s="524"/>
      <c r="UOX408" s="524"/>
      <c r="UOY408" s="524"/>
      <c r="UOZ408" s="524"/>
      <c r="UPA408" s="524"/>
      <c r="UPB408" s="524"/>
      <c r="UPC408" s="524"/>
      <c r="UPD408" s="524"/>
      <c r="UPE408" s="524"/>
      <c r="UPF408" s="524"/>
      <c r="UPG408" s="524"/>
      <c r="UPH408" s="524"/>
      <c r="UPI408" s="524"/>
      <c r="UPJ408" s="524"/>
      <c r="UPK408" s="524" t="s">
        <v>534</v>
      </c>
      <c r="UPL408" s="524"/>
      <c r="UPM408" s="524"/>
      <c r="UPN408" s="524"/>
      <c r="UPO408" s="524"/>
      <c r="UPP408" s="524"/>
      <c r="UPQ408" s="524"/>
      <c r="UPR408" s="524"/>
      <c r="UPS408" s="524"/>
      <c r="UPT408" s="524"/>
      <c r="UPU408" s="524"/>
      <c r="UPV408" s="524"/>
      <c r="UPW408" s="524"/>
      <c r="UPX408" s="524"/>
      <c r="UPY408" s="524"/>
      <c r="UPZ408" s="524"/>
      <c r="UQA408" s="524" t="s">
        <v>534</v>
      </c>
      <c r="UQB408" s="524"/>
      <c r="UQC408" s="524"/>
      <c r="UQD408" s="524"/>
      <c r="UQE408" s="524"/>
      <c r="UQF408" s="524"/>
      <c r="UQG408" s="524"/>
      <c r="UQH408" s="524"/>
      <c r="UQI408" s="524"/>
      <c r="UQJ408" s="524"/>
      <c r="UQK408" s="524"/>
      <c r="UQL408" s="524"/>
      <c r="UQM408" s="524"/>
      <c r="UQN408" s="524"/>
      <c r="UQO408" s="524"/>
      <c r="UQP408" s="524"/>
      <c r="UQQ408" s="524" t="s">
        <v>534</v>
      </c>
      <c r="UQR408" s="524"/>
      <c r="UQS408" s="524"/>
      <c r="UQT408" s="524"/>
      <c r="UQU408" s="524"/>
      <c r="UQV408" s="524"/>
      <c r="UQW408" s="524"/>
      <c r="UQX408" s="524"/>
      <c r="UQY408" s="524"/>
      <c r="UQZ408" s="524"/>
      <c r="URA408" s="524"/>
      <c r="URB408" s="524"/>
      <c r="URC408" s="524"/>
      <c r="URD408" s="524"/>
      <c r="URE408" s="524"/>
      <c r="URF408" s="524"/>
      <c r="URG408" s="524" t="s">
        <v>534</v>
      </c>
      <c r="URH408" s="524"/>
      <c r="URI408" s="524"/>
      <c r="URJ408" s="524"/>
      <c r="URK408" s="524"/>
      <c r="URL408" s="524"/>
      <c r="URM408" s="524"/>
      <c r="URN408" s="524"/>
      <c r="URO408" s="524"/>
      <c r="URP408" s="524"/>
      <c r="URQ408" s="524"/>
      <c r="URR408" s="524"/>
      <c r="URS408" s="524"/>
      <c r="URT408" s="524"/>
      <c r="URU408" s="524"/>
      <c r="URV408" s="524"/>
      <c r="URW408" s="524" t="s">
        <v>534</v>
      </c>
      <c r="URX408" s="524"/>
      <c r="URY408" s="524"/>
      <c r="URZ408" s="524"/>
      <c r="USA408" s="524"/>
      <c r="USB408" s="524"/>
      <c r="USC408" s="524"/>
      <c r="USD408" s="524"/>
      <c r="USE408" s="524"/>
      <c r="USF408" s="524"/>
      <c r="USG408" s="524"/>
      <c r="USH408" s="524"/>
      <c r="USI408" s="524"/>
      <c r="USJ408" s="524"/>
      <c r="USK408" s="524"/>
      <c r="USL408" s="524"/>
      <c r="USM408" s="524" t="s">
        <v>534</v>
      </c>
      <c r="USN408" s="524"/>
      <c r="USO408" s="524"/>
      <c r="USP408" s="524"/>
      <c r="USQ408" s="524"/>
      <c r="USR408" s="524"/>
      <c r="USS408" s="524"/>
      <c r="UST408" s="524"/>
      <c r="USU408" s="524"/>
      <c r="USV408" s="524"/>
      <c r="USW408" s="524"/>
      <c r="USX408" s="524"/>
      <c r="USY408" s="524"/>
      <c r="USZ408" s="524"/>
      <c r="UTA408" s="524"/>
      <c r="UTB408" s="524"/>
      <c r="UTC408" s="524" t="s">
        <v>534</v>
      </c>
      <c r="UTD408" s="524"/>
      <c r="UTE408" s="524"/>
      <c r="UTF408" s="524"/>
      <c r="UTG408" s="524"/>
      <c r="UTH408" s="524"/>
      <c r="UTI408" s="524"/>
      <c r="UTJ408" s="524"/>
      <c r="UTK408" s="524"/>
      <c r="UTL408" s="524"/>
      <c r="UTM408" s="524"/>
      <c r="UTN408" s="524"/>
      <c r="UTO408" s="524"/>
      <c r="UTP408" s="524"/>
      <c r="UTQ408" s="524"/>
      <c r="UTR408" s="524"/>
      <c r="UTS408" s="524" t="s">
        <v>534</v>
      </c>
      <c r="UTT408" s="524"/>
      <c r="UTU408" s="524"/>
      <c r="UTV408" s="524"/>
      <c r="UTW408" s="524"/>
      <c r="UTX408" s="524"/>
      <c r="UTY408" s="524"/>
      <c r="UTZ408" s="524"/>
      <c r="UUA408" s="524"/>
      <c r="UUB408" s="524"/>
      <c r="UUC408" s="524"/>
      <c r="UUD408" s="524"/>
      <c r="UUE408" s="524"/>
      <c r="UUF408" s="524"/>
      <c r="UUG408" s="524"/>
      <c r="UUH408" s="524"/>
      <c r="UUI408" s="524" t="s">
        <v>534</v>
      </c>
      <c r="UUJ408" s="524"/>
      <c r="UUK408" s="524"/>
      <c r="UUL408" s="524"/>
      <c r="UUM408" s="524"/>
      <c r="UUN408" s="524"/>
      <c r="UUO408" s="524"/>
      <c r="UUP408" s="524"/>
      <c r="UUQ408" s="524"/>
      <c r="UUR408" s="524"/>
      <c r="UUS408" s="524"/>
      <c r="UUT408" s="524"/>
      <c r="UUU408" s="524"/>
      <c r="UUV408" s="524"/>
      <c r="UUW408" s="524"/>
      <c r="UUX408" s="524"/>
      <c r="UUY408" s="524" t="s">
        <v>534</v>
      </c>
      <c r="UUZ408" s="524"/>
      <c r="UVA408" s="524"/>
      <c r="UVB408" s="524"/>
      <c r="UVC408" s="524"/>
      <c r="UVD408" s="524"/>
      <c r="UVE408" s="524"/>
      <c r="UVF408" s="524"/>
      <c r="UVG408" s="524"/>
      <c r="UVH408" s="524"/>
      <c r="UVI408" s="524"/>
      <c r="UVJ408" s="524"/>
      <c r="UVK408" s="524"/>
      <c r="UVL408" s="524"/>
      <c r="UVM408" s="524"/>
      <c r="UVN408" s="524"/>
      <c r="UVO408" s="524" t="s">
        <v>534</v>
      </c>
      <c r="UVP408" s="524"/>
      <c r="UVQ408" s="524"/>
      <c r="UVR408" s="524"/>
      <c r="UVS408" s="524"/>
      <c r="UVT408" s="524"/>
      <c r="UVU408" s="524"/>
      <c r="UVV408" s="524"/>
      <c r="UVW408" s="524"/>
      <c r="UVX408" s="524"/>
      <c r="UVY408" s="524"/>
      <c r="UVZ408" s="524"/>
      <c r="UWA408" s="524"/>
      <c r="UWB408" s="524"/>
      <c r="UWC408" s="524"/>
      <c r="UWD408" s="524"/>
      <c r="UWE408" s="524" t="s">
        <v>534</v>
      </c>
      <c r="UWF408" s="524"/>
      <c r="UWG408" s="524"/>
      <c r="UWH408" s="524"/>
      <c r="UWI408" s="524"/>
      <c r="UWJ408" s="524"/>
      <c r="UWK408" s="524"/>
      <c r="UWL408" s="524"/>
      <c r="UWM408" s="524"/>
      <c r="UWN408" s="524"/>
      <c r="UWO408" s="524"/>
      <c r="UWP408" s="524"/>
      <c r="UWQ408" s="524"/>
      <c r="UWR408" s="524"/>
      <c r="UWS408" s="524"/>
      <c r="UWT408" s="524"/>
      <c r="UWU408" s="524" t="s">
        <v>534</v>
      </c>
      <c r="UWV408" s="524"/>
      <c r="UWW408" s="524"/>
      <c r="UWX408" s="524"/>
      <c r="UWY408" s="524"/>
      <c r="UWZ408" s="524"/>
      <c r="UXA408" s="524"/>
      <c r="UXB408" s="524"/>
      <c r="UXC408" s="524"/>
      <c r="UXD408" s="524"/>
      <c r="UXE408" s="524"/>
      <c r="UXF408" s="524"/>
      <c r="UXG408" s="524"/>
      <c r="UXH408" s="524"/>
      <c r="UXI408" s="524"/>
      <c r="UXJ408" s="524"/>
      <c r="UXK408" s="524" t="s">
        <v>534</v>
      </c>
      <c r="UXL408" s="524"/>
      <c r="UXM408" s="524"/>
      <c r="UXN408" s="524"/>
      <c r="UXO408" s="524"/>
      <c r="UXP408" s="524"/>
      <c r="UXQ408" s="524"/>
      <c r="UXR408" s="524"/>
      <c r="UXS408" s="524"/>
      <c r="UXT408" s="524"/>
      <c r="UXU408" s="524"/>
      <c r="UXV408" s="524"/>
      <c r="UXW408" s="524"/>
      <c r="UXX408" s="524"/>
      <c r="UXY408" s="524"/>
      <c r="UXZ408" s="524"/>
      <c r="UYA408" s="524" t="s">
        <v>534</v>
      </c>
      <c r="UYB408" s="524"/>
      <c r="UYC408" s="524"/>
      <c r="UYD408" s="524"/>
      <c r="UYE408" s="524"/>
      <c r="UYF408" s="524"/>
      <c r="UYG408" s="524"/>
      <c r="UYH408" s="524"/>
      <c r="UYI408" s="524"/>
      <c r="UYJ408" s="524"/>
      <c r="UYK408" s="524"/>
      <c r="UYL408" s="524"/>
      <c r="UYM408" s="524"/>
      <c r="UYN408" s="524"/>
      <c r="UYO408" s="524"/>
      <c r="UYP408" s="524"/>
      <c r="UYQ408" s="524" t="s">
        <v>534</v>
      </c>
      <c r="UYR408" s="524"/>
      <c r="UYS408" s="524"/>
      <c r="UYT408" s="524"/>
      <c r="UYU408" s="524"/>
      <c r="UYV408" s="524"/>
      <c r="UYW408" s="524"/>
      <c r="UYX408" s="524"/>
      <c r="UYY408" s="524"/>
      <c r="UYZ408" s="524"/>
      <c r="UZA408" s="524"/>
      <c r="UZB408" s="524"/>
      <c r="UZC408" s="524"/>
      <c r="UZD408" s="524"/>
      <c r="UZE408" s="524"/>
      <c r="UZF408" s="524"/>
      <c r="UZG408" s="524" t="s">
        <v>534</v>
      </c>
      <c r="UZH408" s="524"/>
      <c r="UZI408" s="524"/>
      <c r="UZJ408" s="524"/>
      <c r="UZK408" s="524"/>
      <c r="UZL408" s="524"/>
      <c r="UZM408" s="524"/>
      <c r="UZN408" s="524"/>
      <c r="UZO408" s="524"/>
      <c r="UZP408" s="524"/>
      <c r="UZQ408" s="524"/>
      <c r="UZR408" s="524"/>
      <c r="UZS408" s="524"/>
      <c r="UZT408" s="524"/>
      <c r="UZU408" s="524"/>
      <c r="UZV408" s="524"/>
      <c r="UZW408" s="524" t="s">
        <v>534</v>
      </c>
      <c r="UZX408" s="524"/>
      <c r="UZY408" s="524"/>
      <c r="UZZ408" s="524"/>
      <c r="VAA408" s="524"/>
      <c r="VAB408" s="524"/>
      <c r="VAC408" s="524"/>
      <c r="VAD408" s="524"/>
      <c r="VAE408" s="524"/>
      <c r="VAF408" s="524"/>
      <c r="VAG408" s="524"/>
      <c r="VAH408" s="524"/>
      <c r="VAI408" s="524"/>
      <c r="VAJ408" s="524"/>
      <c r="VAK408" s="524"/>
      <c r="VAL408" s="524"/>
      <c r="VAM408" s="524" t="s">
        <v>534</v>
      </c>
      <c r="VAN408" s="524"/>
      <c r="VAO408" s="524"/>
      <c r="VAP408" s="524"/>
      <c r="VAQ408" s="524"/>
      <c r="VAR408" s="524"/>
      <c r="VAS408" s="524"/>
      <c r="VAT408" s="524"/>
      <c r="VAU408" s="524"/>
      <c r="VAV408" s="524"/>
      <c r="VAW408" s="524"/>
      <c r="VAX408" s="524"/>
      <c r="VAY408" s="524"/>
      <c r="VAZ408" s="524"/>
      <c r="VBA408" s="524"/>
      <c r="VBB408" s="524"/>
      <c r="VBC408" s="524" t="s">
        <v>534</v>
      </c>
      <c r="VBD408" s="524"/>
      <c r="VBE408" s="524"/>
      <c r="VBF408" s="524"/>
      <c r="VBG408" s="524"/>
      <c r="VBH408" s="524"/>
      <c r="VBI408" s="524"/>
      <c r="VBJ408" s="524"/>
      <c r="VBK408" s="524"/>
      <c r="VBL408" s="524"/>
      <c r="VBM408" s="524"/>
      <c r="VBN408" s="524"/>
      <c r="VBO408" s="524"/>
      <c r="VBP408" s="524"/>
      <c r="VBQ408" s="524"/>
      <c r="VBR408" s="524"/>
      <c r="VBS408" s="524" t="s">
        <v>534</v>
      </c>
      <c r="VBT408" s="524"/>
      <c r="VBU408" s="524"/>
      <c r="VBV408" s="524"/>
      <c r="VBW408" s="524"/>
      <c r="VBX408" s="524"/>
      <c r="VBY408" s="524"/>
      <c r="VBZ408" s="524"/>
      <c r="VCA408" s="524"/>
      <c r="VCB408" s="524"/>
      <c r="VCC408" s="524"/>
      <c r="VCD408" s="524"/>
      <c r="VCE408" s="524"/>
      <c r="VCF408" s="524"/>
      <c r="VCG408" s="524"/>
      <c r="VCH408" s="524"/>
      <c r="VCI408" s="524" t="s">
        <v>534</v>
      </c>
      <c r="VCJ408" s="524"/>
      <c r="VCK408" s="524"/>
      <c r="VCL408" s="524"/>
      <c r="VCM408" s="524"/>
      <c r="VCN408" s="524"/>
      <c r="VCO408" s="524"/>
      <c r="VCP408" s="524"/>
      <c r="VCQ408" s="524"/>
      <c r="VCR408" s="524"/>
      <c r="VCS408" s="524"/>
      <c r="VCT408" s="524"/>
      <c r="VCU408" s="524"/>
      <c r="VCV408" s="524"/>
      <c r="VCW408" s="524"/>
      <c r="VCX408" s="524"/>
      <c r="VCY408" s="524" t="s">
        <v>534</v>
      </c>
      <c r="VCZ408" s="524"/>
      <c r="VDA408" s="524"/>
      <c r="VDB408" s="524"/>
      <c r="VDC408" s="524"/>
      <c r="VDD408" s="524"/>
      <c r="VDE408" s="524"/>
      <c r="VDF408" s="524"/>
      <c r="VDG408" s="524"/>
      <c r="VDH408" s="524"/>
      <c r="VDI408" s="524"/>
      <c r="VDJ408" s="524"/>
      <c r="VDK408" s="524"/>
      <c r="VDL408" s="524"/>
      <c r="VDM408" s="524"/>
      <c r="VDN408" s="524"/>
      <c r="VDO408" s="524" t="s">
        <v>534</v>
      </c>
      <c r="VDP408" s="524"/>
      <c r="VDQ408" s="524"/>
      <c r="VDR408" s="524"/>
      <c r="VDS408" s="524"/>
      <c r="VDT408" s="524"/>
      <c r="VDU408" s="524"/>
      <c r="VDV408" s="524"/>
      <c r="VDW408" s="524"/>
      <c r="VDX408" s="524"/>
      <c r="VDY408" s="524"/>
      <c r="VDZ408" s="524"/>
      <c r="VEA408" s="524"/>
      <c r="VEB408" s="524"/>
      <c r="VEC408" s="524"/>
      <c r="VED408" s="524"/>
      <c r="VEE408" s="524" t="s">
        <v>534</v>
      </c>
      <c r="VEF408" s="524"/>
      <c r="VEG408" s="524"/>
      <c r="VEH408" s="524"/>
      <c r="VEI408" s="524"/>
      <c r="VEJ408" s="524"/>
      <c r="VEK408" s="524"/>
      <c r="VEL408" s="524"/>
      <c r="VEM408" s="524"/>
      <c r="VEN408" s="524"/>
      <c r="VEO408" s="524"/>
      <c r="VEP408" s="524"/>
      <c r="VEQ408" s="524"/>
      <c r="VER408" s="524"/>
      <c r="VES408" s="524"/>
      <c r="VET408" s="524"/>
      <c r="VEU408" s="524" t="s">
        <v>534</v>
      </c>
      <c r="VEV408" s="524"/>
      <c r="VEW408" s="524"/>
      <c r="VEX408" s="524"/>
      <c r="VEY408" s="524"/>
      <c r="VEZ408" s="524"/>
      <c r="VFA408" s="524"/>
      <c r="VFB408" s="524"/>
      <c r="VFC408" s="524"/>
      <c r="VFD408" s="524"/>
      <c r="VFE408" s="524"/>
      <c r="VFF408" s="524"/>
      <c r="VFG408" s="524"/>
      <c r="VFH408" s="524"/>
      <c r="VFI408" s="524"/>
      <c r="VFJ408" s="524"/>
      <c r="VFK408" s="524" t="s">
        <v>534</v>
      </c>
      <c r="VFL408" s="524"/>
      <c r="VFM408" s="524"/>
      <c r="VFN408" s="524"/>
      <c r="VFO408" s="524"/>
      <c r="VFP408" s="524"/>
      <c r="VFQ408" s="524"/>
      <c r="VFR408" s="524"/>
      <c r="VFS408" s="524"/>
      <c r="VFT408" s="524"/>
      <c r="VFU408" s="524"/>
      <c r="VFV408" s="524"/>
      <c r="VFW408" s="524"/>
      <c r="VFX408" s="524"/>
      <c r="VFY408" s="524"/>
      <c r="VFZ408" s="524"/>
      <c r="VGA408" s="524" t="s">
        <v>534</v>
      </c>
      <c r="VGB408" s="524"/>
      <c r="VGC408" s="524"/>
      <c r="VGD408" s="524"/>
      <c r="VGE408" s="524"/>
      <c r="VGF408" s="524"/>
      <c r="VGG408" s="524"/>
      <c r="VGH408" s="524"/>
      <c r="VGI408" s="524"/>
      <c r="VGJ408" s="524"/>
      <c r="VGK408" s="524"/>
      <c r="VGL408" s="524"/>
      <c r="VGM408" s="524"/>
      <c r="VGN408" s="524"/>
      <c r="VGO408" s="524"/>
      <c r="VGP408" s="524"/>
      <c r="VGQ408" s="524" t="s">
        <v>534</v>
      </c>
      <c r="VGR408" s="524"/>
      <c r="VGS408" s="524"/>
      <c r="VGT408" s="524"/>
      <c r="VGU408" s="524"/>
      <c r="VGV408" s="524"/>
      <c r="VGW408" s="524"/>
      <c r="VGX408" s="524"/>
      <c r="VGY408" s="524"/>
      <c r="VGZ408" s="524"/>
      <c r="VHA408" s="524"/>
      <c r="VHB408" s="524"/>
      <c r="VHC408" s="524"/>
      <c r="VHD408" s="524"/>
      <c r="VHE408" s="524"/>
      <c r="VHF408" s="524"/>
      <c r="VHG408" s="524" t="s">
        <v>534</v>
      </c>
      <c r="VHH408" s="524"/>
      <c r="VHI408" s="524"/>
      <c r="VHJ408" s="524"/>
      <c r="VHK408" s="524"/>
      <c r="VHL408" s="524"/>
      <c r="VHM408" s="524"/>
      <c r="VHN408" s="524"/>
      <c r="VHO408" s="524"/>
      <c r="VHP408" s="524"/>
      <c r="VHQ408" s="524"/>
      <c r="VHR408" s="524"/>
      <c r="VHS408" s="524"/>
      <c r="VHT408" s="524"/>
      <c r="VHU408" s="524"/>
      <c r="VHV408" s="524"/>
      <c r="VHW408" s="524" t="s">
        <v>534</v>
      </c>
      <c r="VHX408" s="524"/>
      <c r="VHY408" s="524"/>
      <c r="VHZ408" s="524"/>
      <c r="VIA408" s="524"/>
      <c r="VIB408" s="524"/>
      <c r="VIC408" s="524"/>
      <c r="VID408" s="524"/>
      <c r="VIE408" s="524"/>
      <c r="VIF408" s="524"/>
      <c r="VIG408" s="524"/>
      <c r="VIH408" s="524"/>
      <c r="VII408" s="524"/>
      <c r="VIJ408" s="524"/>
      <c r="VIK408" s="524"/>
      <c r="VIL408" s="524"/>
      <c r="VIM408" s="524" t="s">
        <v>534</v>
      </c>
      <c r="VIN408" s="524"/>
      <c r="VIO408" s="524"/>
      <c r="VIP408" s="524"/>
      <c r="VIQ408" s="524"/>
      <c r="VIR408" s="524"/>
      <c r="VIS408" s="524"/>
      <c r="VIT408" s="524"/>
      <c r="VIU408" s="524"/>
      <c r="VIV408" s="524"/>
      <c r="VIW408" s="524"/>
      <c r="VIX408" s="524"/>
      <c r="VIY408" s="524"/>
      <c r="VIZ408" s="524"/>
      <c r="VJA408" s="524"/>
      <c r="VJB408" s="524"/>
      <c r="VJC408" s="524" t="s">
        <v>534</v>
      </c>
      <c r="VJD408" s="524"/>
      <c r="VJE408" s="524"/>
      <c r="VJF408" s="524"/>
      <c r="VJG408" s="524"/>
      <c r="VJH408" s="524"/>
      <c r="VJI408" s="524"/>
      <c r="VJJ408" s="524"/>
      <c r="VJK408" s="524"/>
      <c r="VJL408" s="524"/>
      <c r="VJM408" s="524"/>
      <c r="VJN408" s="524"/>
      <c r="VJO408" s="524"/>
      <c r="VJP408" s="524"/>
      <c r="VJQ408" s="524"/>
      <c r="VJR408" s="524"/>
      <c r="VJS408" s="524" t="s">
        <v>534</v>
      </c>
      <c r="VJT408" s="524"/>
      <c r="VJU408" s="524"/>
      <c r="VJV408" s="524"/>
      <c r="VJW408" s="524"/>
      <c r="VJX408" s="524"/>
      <c r="VJY408" s="524"/>
      <c r="VJZ408" s="524"/>
      <c r="VKA408" s="524"/>
      <c r="VKB408" s="524"/>
      <c r="VKC408" s="524"/>
      <c r="VKD408" s="524"/>
      <c r="VKE408" s="524"/>
      <c r="VKF408" s="524"/>
      <c r="VKG408" s="524"/>
      <c r="VKH408" s="524"/>
      <c r="VKI408" s="524" t="s">
        <v>534</v>
      </c>
      <c r="VKJ408" s="524"/>
      <c r="VKK408" s="524"/>
      <c r="VKL408" s="524"/>
      <c r="VKM408" s="524"/>
      <c r="VKN408" s="524"/>
      <c r="VKO408" s="524"/>
      <c r="VKP408" s="524"/>
      <c r="VKQ408" s="524"/>
      <c r="VKR408" s="524"/>
      <c r="VKS408" s="524"/>
      <c r="VKT408" s="524"/>
      <c r="VKU408" s="524"/>
      <c r="VKV408" s="524"/>
      <c r="VKW408" s="524"/>
      <c r="VKX408" s="524"/>
      <c r="VKY408" s="524" t="s">
        <v>534</v>
      </c>
      <c r="VKZ408" s="524"/>
      <c r="VLA408" s="524"/>
      <c r="VLB408" s="524"/>
      <c r="VLC408" s="524"/>
      <c r="VLD408" s="524"/>
      <c r="VLE408" s="524"/>
      <c r="VLF408" s="524"/>
      <c r="VLG408" s="524"/>
      <c r="VLH408" s="524"/>
      <c r="VLI408" s="524"/>
      <c r="VLJ408" s="524"/>
      <c r="VLK408" s="524"/>
      <c r="VLL408" s="524"/>
      <c r="VLM408" s="524"/>
      <c r="VLN408" s="524"/>
      <c r="VLO408" s="524" t="s">
        <v>534</v>
      </c>
      <c r="VLP408" s="524"/>
      <c r="VLQ408" s="524"/>
      <c r="VLR408" s="524"/>
      <c r="VLS408" s="524"/>
      <c r="VLT408" s="524"/>
      <c r="VLU408" s="524"/>
      <c r="VLV408" s="524"/>
      <c r="VLW408" s="524"/>
      <c r="VLX408" s="524"/>
      <c r="VLY408" s="524"/>
      <c r="VLZ408" s="524"/>
      <c r="VMA408" s="524"/>
      <c r="VMB408" s="524"/>
      <c r="VMC408" s="524"/>
      <c r="VMD408" s="524"/>
      <c r="VME408" s="524" t="s">
        <v>534</v>
      </c>
      <c r="VMF408" s="524"/>
      <c r="VMG408" s="524"/>
      <c r="VMH408" s="524"/>
      <c r="VMI408" s="524"/>
      <c r="VMJ408" s="524"/>
      <c r="VMK408" s="524"/>
      <c r="VML408" s="524"/>
      <c r="VMM408" s="524"/>
      <c r="VMN408" s="524"/>
      <c r="VMO408" s="524"/>
      <c r="VMP408" s="524"/>
      <c r="VMQ408" s="524"/>
      <c r="VMR408" s="524"/>
      <c r="VMS408" s="524"/>
      <c r="VMT408" s="524"/>
      <c r="VMU408" s="524" t="s">
        <v>534</v>
      </c>
      <c r="VMV408" s="524"/>
      <c r="VMW408" s="524"/>
      <c r="VMX408" s="524"/>
      <c r="VMY408" s="524"/>
      <c r="VMZ408" s="524"/>
      <c r="VNA408" s="524"/>
      <c r="VNB408" s="524"/>
      <c r="VNC408" s="524"/>
      <c r="VND408" s="524"/>
      <c r="VNE408" s="524"/>
      <c r="VNF408" s="524"/>
      <c r="VNG408" s="524"/>
      <c r="VNH408" s="524"/>
      <c r="VNI408" s="524"/>
      <c r="VNJ408" s="524"/>
      <c r="VNK408" s="524" t="s">
        <v>534</v>
      </c>
      <c r="VNL408" s="524"/>
      <c r="VNM408" s="524"/>
      <c r="VNN408" s="524"/>
      <c r="VNO408" s="524"/>
      <c r="VNP408" s="524"/>
      <c r="VNQ408" s="524"/>
      <c r="VNR408" s="524"/>
      <c r="VNS408" s="524"/>
      <c r="VNT408" s="524"/>
      <c r="VNU408" s="524"/>
      <c r="VNV408" s="524"/>
      <c r="VNW408" s="524"/>
      <c r="VNX408" s="524"/>
      <c r="VNY408" s="524"/>
      <c r="VNZ408" s="524"/>
      <c r="VOA408" s="524" t="s">
        <v>534</v>
      </c>
      <c r="VOB408" s="524"/>
      <c r="VOC408" s="524"/>
      <c r="VOD408" s="524"/>
      <c r="VOE408" s="524"/>
      <c r="VOF408" s="524"/>
      <c r="VOG408" s="524"/>
      <c r="VOH408" s="524"/>
      <c r="VOI408" s="524"/>
      <c r="VOJ408" s="524"/>
      <c r="VOK408" s="524"/>
      <c r="VOL408" s="524"/>
      <c r="VOM408" s="524"/>
      <c r="VON408" s="524"/>
      <c r="VOO408" s="524"/>
      <c r="VOP408" s="524"/>
      <c r="VOQ408" s="524" t="s">
        <v>534</v>
      </c>
      <c r="VOR408" s="524"/>
      <c r="VOS408" s="524"/>
      <c r="VOT408" s="524"/>
      <c r="VOU408" s="524"/>
      <c r="VOV408" s="524"/>
      <c r="VOW408" s="524"/>
      <c r="VOX408" s="524"/>
      <c r="VOY408" s="524"/>
      <c r="VOZ408" s="524"/>
      <c r="VPA408" s="524"/>
      <c r="VPB408" s="524"/>
      <c r="VPC408" s="524"/>
      <c r="VPD408" s="524"/>
      <c r="VPE408" s="524"/>
      <c r="VPF408" s="524"/>
      <c r="VPG408" s="524" t="s">
        <v>534</v>
      </c>
      <c r="VPH408" s="524"/>
      <c r="VPI408" s="524"/>
      <c r="VPJ408" s="524"/>
      <c r="VPK408" s="524"/>
      <c r="VPL408" s="524"/>
      <c r="VPM408" s="524"/>
      <c r="VPN408" s="524"/>
      <c r="VPO408" s="524"/>
      <c r="VPP408" s="524"/>
      <c r="VPQ408" s="524"/>
      <c r="VPR408" s="524"/>
      <c r="VPS408" s="524"/>
      <c r="VPT408" s="524"/>
      <c r="VPU408" s="524"/>
      <c r="VPV408" s="524"/>
      <c r="VPW408" s="524" t="s">
        <v>534</v>
      </c>
      <c r="VPX408" s="524"/>
      <c r="VPY408" s="524"/>
      <c r="VPZ408" s="524"/>
      <c r="VQA408" s="524"/>
      <c r="VQB408" s="524"/>
      <c r="VQC408" s="524"/>
      <c r="VQD408" s="524"/>
      <c r="VQE408" s="524"/>
      <c r="VQF408" s="524"/>
      <c r="VQG408" s="524"/>
      <c r="VQH408" s="524"/>
      <c r="VQI408" s="524"/>
      <c r="VQJ408" s="524"/>
      <c r="VQK408" s="524"/>
      <c r="VQL408" s="524"/>
      <c r="VQM408" s="524" t="s">
        <v>534</v>
      </c>
      <c r="VQN408" s="524"/>
      <c r="VQO408" s="524"/>
      <c r="VQP408" s="524"/>
      <c r="VQQ408" s="524"/>
      <c r="VQR408" s="524"/>
      <c r="VQS408" s="524"/>
      <c r="VQT408" s="524"/>
      <c r="VQU408" s="524"/>
      <c r="VQV408" s="524"/>
      <c r="VQW408" s="524"/>
      <c r="VQX408" s="524"/>
      <c r="VQY408" s="524"/>
      <c r="VQZ408" s="524"/>
      <c r="VRA408" s="524"/>
      <c r="VRB408" s="524"/>
      <c r="VRC408" s="524" t="s">
        <v>534</v>
      </c>
      <c r="VRD408" s="524"/>
      <c r="VRE408" s="524"/>
      <c r="VRF408" s="524"/>
      <c r="VRG408" s="524"/>
      <c r="VRH408" s="524"/>
      <c r="VRI408" s="524"/>
      <c r="VRJ408" s="524"/>
      <c r="VRK408" s="524"/>
      <c r="VRL408" s="524"/>
      <c r="VRM408" s="524"/>
      <c r="VRN408" s="524"/>
      <c r="VRO408" s="524"/>
      <c r="VRP408" s="524"/>
      <c r="VRQ408" s="524"/>
      <c r="VRR408" s="524"/>
      <c r="VRS408" s="524" t="s">
        <v>534</v>
      </c>
      <c r="VRT408" s="524"/>
      <c r="VRU408" s="524"/>
      <c r="VRV408" s="524"/>
      <c r="VRW408" s="524"/>
      <c r="VRX408" s="524"/>
      <c r="VRY408" s="524"/>
      <c r="VRZ408" s="524"/>
      <c r="VSA408" s="524"/>
      <c r="VSB408" s="524"/>
      <c r="VSC408" s="524"/>
      <c r="VSD408" s="524"/>
      <c r="VSE408" s="524"/>
      <c r="VSF408" s="524"/>
      <c r="VSG408" s="524"/>
      <c r="VSH408" s="524"/>
      <c r="VSI408" s="524" t="s">
        <v>534</v>
      </c>
      <c r="VSJ408" s="524"/>
      <c r="VSK408" s="524"/>
      <c r="VSL408" s="524"/>
      <c r="VSM408" s="524"/>
      <c r="VSN408" s="524"/>
      <c r="VSO408" s="524"/>
      <c r="VSP408" s="524"/>
      <c r="VSQ408" s="524"/>
      <c r="VSR408" s="524"/>
      <c r="VSS408" s="524"/>
      <c r="VST408" s="524"/>
      <c r="VSU408" s="524"/>
      <c r="VSV408" s="524"/>
      <c r="VSW408" s="524"/>
      <c r="VSX408" s="524"/>
      <c r="VSY408" s="524" t="s">
        <v>534</v>
      </c>
      <c r="VSZ408" s="524"/>
      <c r="VTA408" s="524"/>
      <c r="VTB408" s="524"/>
      <c r="VTC408" s="524"/>
      <c r="VTD408" s="524"/>
      <c r="VTE408" s="524"/>
      <c r="VTF408" s="524"/>
      <c r="VTG408" s="524"/>
      <c r="VTH408" s="524"/>
      <c r="VTI408" s="524"/>
      <c r="VTJ408" s="524"/>
      <c r="VTK408" s="524"/>
      <c r="VTL408" s="524"/>
      <c r="VTM408" s="524"/>
      <c r="VTN408" s="524"/>
      <c r="VTO408" s="524" t="s">
        <v>534</v>
      </c>
      <c r="VTP408" s="524"/>
      <c r="VTQ408" s="524"/>
      <c r="VTR408" s="524"/>
      <c r="VTS408" s="524"/>
      <c r="VTT408" s="524"/>
      <c r="VTU408" s="524"/>
      <c r="VTV408" s="524"/>
      <c r="VTW408" s="524"/>
      <c r="VTX408" s="524"/>
      <c r="VTY408" s="524"/>
      <c r="VTZ408" s="524"/>
      <c r="VUA408" s="524"/>
      <c r="VUB408" s="524"/>
      <c r="VUC408" s="524"/>
      <c r="VUD408" s="524"/>
      <c r="VUE408" s="524" t="s">
        <v>534</v>
      </c>
      <c r="VUF408" s="524"/>
      <c r="VUG408" s="524"/>
      <c r="VUH408" s="524"/>
      <c r="VUI408" s="524"/>
      <c r="VUJ408" s="524"/>
      <c r="VUK408" s="524"/>
      <c r="VUL408" s="524"/>
      <c r="VUM408" s="524"/>
      <c r="VUN408" s="524"/>
      <c r="VUO408" s="524"/>
      <c r="VUP408" s="524"/>
      <c r="VUQ408" s="524"/>
      <c r="VUR408" s="524"/>
      <c r="VUS408" s="524"/>
      <c r="VUT408" s="524"/>
      <c r="VUU408" s="524" t="s">
        <v>534</v>
      </c>
      <c r="VUV408" s="524"/>
      <c r="VUW408" s="524"/>
      <c r="VUX408" s="524"/>
      <c r="VUY408" s="524"/>
      <c r="VUZ408" s="524"/>
      <c r="VVA408" s="524"/>
      <c r="VVB408" s="524"/>
      <c r="VVC408" s="524"/>
      <c r="VVD408" s="524"/>
      <c r="VVE408" s="524"/>
      <c r="VVF408" s="524"/>
      <c r="VVG408" s="524"/>
      <c r="VVH408" s="524"/>
      <c r="VVI408" s="524"/>
      <c r="VVJ408" s="524"/>
      <c r="VVK408" s="524" t="s">
        <v>534</v>
      </c>
      <c r="VVL408" s="524"/>
      <c r="VVM408" s="524"/>
      <c r="VVN408" s="524"/>
      <c r="VVO408" s="524"/>
      <c r="VVP408" s="524"/>
      <c r="VVQ408" s="524"/>
      <c r="VVR408" s="524"/>
      <c r="VVS408" s="524"/>
      <c r="VVT408" s="524"/>
      <c r="VVU408" s="524"/>
      <c r="VVV408" s="524"/>
      <c r="VVW408" s="524"/>
      <c r="VVX408" s="524"/>
      <c r="VVY408" s="524"/>
      <c r="VVZ408" s="524"/>
      <c r="VWA408" s="524" t="s">
        <v>534</v>
      </c>
      <c r="VWB408" s="524"/>
      <c r="VWC408" s="524"/>
      <c r="VWD408" s="524"/>
      <c r="VWE408" s="524"/>
      <c r="VWF408" s="524"/>
      <c r="VWG408" s="524"/>
      <c r="VWH408" s="524"/>
      <c r="VWI408" s="524"/>
      <c r="VWJ408" s="524"/>
      <c r="VWK408" s="524"/>
      <c r="VWL408" s="524"/>
      <c r="VWM408" s="524"/>
      <c r="VWN408" s="524"/>
      <c r="VWO408" s="524"/>
      <c r="VWP408" s="524"/>
      <c r="VWQ408" s="524" t="s">
        <v>534</v>
      </c>
      <c r="VWR408" s="524"/>
      <c r="VWS408" s="524"/>
      <c r="VWT408" s="524"/>
      <c r="VWU408" s="524"/>
      <c r="VWV408" s="524"/>
      <c r="VWW408" s="524"/>
      <c r="VWX408" s="524"/>
      <c r="VWY408" s="524"/>
      <c r="VWZ408" s="524"/>
      <c r="VXA408" s="524"/>
      <c r="VXB408" s="524"/>
      <c r="VXC408" s="524"/>
      <c r="VXD408" s="524"/>
      <c r="VXE408" s="524"/>
      <c r="VXF408" s="524"/>
      <c r="VXG408" s="524" t="s">
        <v>534</v>
      </c>
      <c r="VXH408" s="524"/>
      <c r="VXI408" s="524"/>
      <c r="VXJ408" s="524"/>
      <c r="VXK408" s="524"/>
      <c r="VXL408" s="524"/>
      <c r="VXM408" s="524"/>
      <c r="VXN408" s="524"/>
      <c r="VXO408" s="524"/>
      <c r="VXP408" s="524"/>
      <c r="VXQ408" s="524"/>
      <c r="VXR408" s="524"/>
      <c r="VXS408" s="524"/>
      <c r="VXT408" s="524"/>
      <c r="VXU408" s="524"/>
      <c r="VXV408" s="524"/>
      <c r="VXW408" s="524" t="s">
        <v>534</v>
      </c>
      <c r="VXX408" s="524"/>
      <c r="VXY408" s="524"/>
      <c r="VXZ408" s="524"/>
      <c r="VYA408" s="524"/>
      <c r="VYB408" s="524"/>
      <c r="VYC408" s="524"/>
      <c r="VYD408" s="524"/>
      <c r="VYE408" s="524"/>
      <c r="VYF408" s="524"/>
      <c r="VYG408" s="524"/>
      <c r="VYH408" s="524"/>
      <c r="VYI408" s="524"/>
      <c r="VYJ408" s="524"/>
      <c r="VYK408" s="524"/>
      <c r="VYL408" s="524"/>
      <c r="VYM408" s="524" t="s">
        <v>534</v>
      </c>
      <c r="VYN408" s="524"/>
      <c r="VYO408" s="524"/>
      <c r="VYP408" s="524"/>
      <c r="VYQ408" s="524"/>
      <c r="VYR408" s="524"/>
      <c r="VYS408" s="524"/>
      <c r="VYT408" s="524"/>
      <c r="VYU408" s="524"/>
      <c r="VYV408" s="524"/>
      <c r="VYW408" s="524"/>
      <c r="VYX408" s="524"/>
      <c r="VYY408" s="524"/>
      <c r="VYZ408" s="524"/>
      <c r="VZA408" s="524"/>
      <c r="VZB408" s="524"/>
      <c r="VZC408" s="524" t="s">
        <v>534</v>
      </c>
      <c r="VZD408" s="524"/>
      <c r="VZE408" s="524"/>
      <c r="VZF408" s="524"/>
      <c r="VZG408" s="524"/>
      <c r="VZH408" s="524"/>
      <c r="VZI408" s="524"/>
      <c r="VZJ408" s="524"/>
      <c r="VZK408" s="524"/>
      <c r="VZL408" s="524"/>
      <c r="VZM408" s="524"/>
      <c r="VZN408" s="524"/>
      <c r="VZO408" s="524"/>
      <c r="VZP408" s="524"/>
      <c r="VZQ408" s="524"/>
      <c r="VZR408" s="524"/>
      <c r="VZS408" s="524" t="s">
        <v>534</v>
      </c>
      <c r="VZT408" s="524"/>
      <c r="VZU408" s="524"/>
      <c r="VZV408" s="524"/>
      <c r="VZW408" s="524"/>
      <c r="VZX408" s="524"/>
      <c r="VZY408" s="524"/>
      <c r="VZZ408" s="524"/>
      <c r="WAA408" s="524"/>
      <c r="WAB408" s="524"/>
      <c r="WAC408" s="524"/>
      <c r="WAD408" s="524"/>
      <c r="WAE408" s="524"/>
      <c r="WAF408" s="524"/>
      <c r="WAG408" s="524"/>
      <c r="WAH408" s="524"/>
      <c r="WAI408" s="524" t="s">
        <v>534</v>
      </c>
      <c r="WAJ408" s="524"/>
      <c r="WAK408" s="524"/>
      <c r="WAL408" s="524"/>
      <c r="WAM408" s="524"/>
      <c r="WAN408" s="524"/>
      <c r="WAO408" s="524"/>
      <c r="WAP408" s="524"/>
      <c r="WAQ408" s="524"/>
      <c r="WAR408" s="524"/>
      <c r="WAS408" s="524"/>
      <c r="WAT408" s="524"/>
      <c r="WAU408" s="524"/>
      <c r="WAV408" s="524"/>
      <c r="WAW408" s="524"/>
      <c r="WAX408" s="524"/>
      <c r="WAY408" s="524" t="s">
        <v>534</v>
      </c>
      <c r="WAZ408" s="524"/>
      <c r="WBA408" s="524"/>
      <c r="WBB408" s="524"/>
      <c r="WBC408" s="524"/>
      <c r="WBD408" s="524"/>
      <c r="WBE408" s="524"/>
      <c r="WBF408" s="524"/>
      <c r="WBG408" s="524"/>
      <c r="WBH408" s="524"/>
      <c r="WBI408" s="524"/>
      <c r="WBJ408" s="524"/>
      <c r="WBK408" s="524"/>
      <c r="WBL408" s="524"/>
      <c r="WBM408" s="524"/>
      <c r="WBN408" s="524"/>
      <c r="WBO408" s="524" t="s">
        <v>534</v>
      </c>
      <c r="WBP408" s="524"/>
      <c r="WBQ408" s="524"/>
      <c r="WBR408" s="524"/>
      <c r="WBS408" s="524"/>
      <c r="WBT408" s="524"/>
      <c r="WBU408" s="524"/>
      <c r="WBV408" s="524"/>
      <c r="WBW408" s="524"/>
      <c r="WBX408" s="524"/>
      <c r="WBY408" s="524"/>
      <c r="WBZ408" s="524"/>
      <c r="WCA408" s="524"/>
      <c r="WCB408" s="524"/>
      <c r="WCC408" s="524"/>
      <c r="WCD408" s="524"/>
      <c r="WCE408" s="524" t="s">
        <v>534</v>
      </c>
      <c r="WCF408" s="524"/>
      <c r="WCG408" s="524"/>
      <c r="WCH408" s="524"/>
      <c r="WCI408" s="524"/>
      <c r="WCJ408" s="524"/>
      <c r="WCK408" s="524"/>
      <c r="WCL408" s="524"/>
      <c r="WCM408" s="524"/>
      <c r="WCN408" s="524"/>
      <c r="WCO408" s="524"/>
      <c r="WCP408" s="524"/>
      <c r="WCQ408" s="524"/>
      <c r="WCR408" s="524"/>
      <c r="WCS408" s="524"/>
      <c r="WCT408" s="524"/>
      <c r="WCU408" s="524" t="s">
        <v>534</v>
      </c>
      <c r="WCV408" s="524"/>
      <c r="WCW408" s="524"/>
      <c r="WCX408" s="524"/>
      <c r="WCY408" s="524"/>
      <c r="WCZ408" s="524"/>
      <c r="WDA408" s="524"/>
      <c r="WDB408" s="524"/>
      <c r="WDC408" s="524"/>
      <c r="WDD408" s="524"/>
      <c r="WDE408" s="524"/>
      <c r="WDF408" s="524"/>
      <c r="WDG408" s="524"/>
      <c r="WDH408" s="524"/>
      <c r="WDI408" s="524"/>
      <c r="WDJ408" s="524"/>
      <c r="WDK408" s="524" t="s">
        <v>534</v>
      </c>
      <c r="WDL408" s="524"/>
      <c r="WDM408" s="524"/>
      <c r="WDN408" s="524"/>
      <c r="WDO408" s="524"/>
      <c r="WDP408" s="524"/>
      <c r="WDQ408" s="524"/>
      <c r="WDR408" s="524"/>
      <c r="WDS408" s="524"/>
      <c r="WDT408" s="524"/>
      <c r="WDU408" s="524"/>
      <c r="WDV408" s="524"/>
      <c r="WDW408" s="524"/>
      <c r="WDX408" s="524"/>
      <c r="WDY408" s="524"/>
      <c r="WDZ408" s="524"/>
      <c r="WEA408" s="524" t="s">
        <v>534</v>
      </c>
      <c r="WEB408" s="524"/>
      <c r="WEC408" s="524"/>
      <c r="WED408" s="524"/>
      <c r="WEE408" s="524"/>
      <c r="WEF408" s="524"/>
      <c r="WEG408" s="524"/>
      <c r="WEH408" s="524"/>
      <c r="WEI408" s="524"/>
      <c r="WEJ408" s="524"/>
      <c r="WEK408" s="524"/>
      <c r="WEL408" s="524"/>
      <c r="WEM408" s="524"/>
      <c r="WEN408" s="524"/>
      <c r="WEO408" s="524"/>
      <c r="WEP408" s="524"/>
      <c r="WEQ408" s="524" t="s">
        <v>534</v>
      </c>
      <c r="WER408" s="524"/>
      <c r="WES408" s="524"/>
      <c r="WET408" s="524"/>
      <c r="WEU408" s="524"/>
      <c r="WEV408" s="524"/>
      <c r="WEW408" s="524"/>
      <c r="WEX408" s="524"/>
      <c r="WEY408" s="524"/>
      <c r="WEZ408" s="524"/>
      <c r="WFA408" s="524"/>
      <c r="WFB408" s="524"/>
      <c r="WFC408" s="524"/>
      <c r="WFD408" s="524"/>
      <c r="WFE408" s="524"/>
      <c r="WFF408" s="524"/>
      <c r="WFG408" s="524" t="s">
        <v>534</v>
      </c>
      <c r="WFH408" s="524"/>
      <c r="WFI408" s="524"/>
      <c r="WFJ408" s="524"/>
      <c r="WFK408" s="524"/>
      <c r="WFL408" s="524"/>
      <c r="WFM408" s="524"/>
      <c r="WFN408" s="524"/>
      <c r="WFO408" s="524"/>
      <c r="WFP408" s="524"/>
      <c r="WFQ408" s="524"/>
      <c r="WFR408" s="524"/>
      <c r="WFS408" s="524"/>
      <c r="WFT408" s="524"/>
      <c r="WFU408" s="524"/>
      <c r="WFV408" s="524"/>
      <c r="WFW408" s="524" t="s">
        <v>534</v>
      </c>
      <c r="WFX408" s="524"/>
      <c r="WFY408" s="524"/>
      <c r="WFZ408" s="524"/>
      <c r="WGA408" s="524"/>
      <c r="WGB408" s="524"/>
      <c r="WGC408" s="524"/>
      <c r="WGD408" s="524"/>
      <c r="WGE408" s="524"/>
      <c r="WGF408" s="524"/>
      <c r="WGG408" s="524"/>
      <c r="WGH408" s="524"/>
      <c r="WGI408" s="524"/>
      <c r="WGJ408" s="524"/>
      <c r="WGK408" s="524"/>
      <c r="WGL408" s="524"/>
      <c r="WGM408" s="524" t="s">
        <v>534</v>
      </c>
      <c r="WGN408" s="524"/>
      <c r="WGO408" s="524"/>
      <c r="WGP408" s="524"/>
      <c r="WGQ408" s="524"/>
      <c r="WGR408" s="524"/>
      <c r="WGS408" s="524"/>
      <c r="WGT408" s="524"/>
      <c r="WGU408" s="524"/>
      <c r="WGV408" s="524"/>
      <c r="WGW408" s="524"/>
      <c r="WGX408" s="524"/>
      <c r="WGY408" s="524"/>
      <c r="WGZ408" s="524"/>
      <c r="WHA408" s="524"/>
      <c r="WHB408" s="524"/>
      <c r="WHC408" s="524" t="s">
        <v>534</v>
      </c>
      <c r="WHD408" s="524"/>
      <c r="WHE408" s="524"/>
      <c r="WHF408" s="524"/>
      <c r="WHG408" s="524"/>
      <c r="WHH408" s="524"/>
      <c r="WHI408" s="524"/>
      <c r="WHJ408" s="524"/>
      <c r="WHK408" s="524"/>
      <c r="WHL408" s="524"/>
      <c r="WHM408" s="524"/>
      <c r="WHN408" s="524"/>
      <c r="WHO408" s="524"/>
      <c r="WHP408" s="524"/>
      <c r="WHQ408" s="524"/>
      <c r="WHR408" s="524"/>
      <c r="WHS408" s="524" t="s">
        <v>534</v>
      </c>
      <c r="WHT408" s="524"/>
      <c r="WHU408" s="524"/>
      <c r="WHV408" s="524"/>
      <c r="WHW408" s="524"/>
      <c r="WHX408" s="524"/>
      <c r="WHY408" s="524"/>
      <c r="WHZ408" s="524"/>
      <c r="WIA408" s="524"/>
      <c r="WIB408" s="524"/>
      <c r="WIC408" s="524"/>
      <c r="WID408" s="524"/>
      <c r="WIE408" s="524"/>
      <c r="WIF408" s="524"/>
      <c r="WIG408" s="524"/>
      <c r="WIH408" s="524"/>
      <c r="WII408" s="524" t="s">
        <v>534</v>
      </c>
      <c r="WIJ408" s="524"/>
      <c r="WIK408" s="524"/>
      <c r="WIL408" s="524"/>
      <c r="WIM408" s="524"/>
      <c r="WIN408" s="524"/>
      <c r="WIO408" s="524"/>
      <c r="WIP408" s="524"/>
      <c r="WIQ408" s="524"/>
      <c r="WIR408" s="524"/>
      <c r="WIS408" s="524"/>
      <c r="WIT408" s="524"/>
      <c r="WIU408" s="524"/>
      <c r="WIV408" s="524"/>
      <c r="WIW408" s="524"/>
      <c r="WIX408" s="524"/>
      <c r="WIY408" s="524" t="s">
        <v>534</v>
      </c>
      <c r="WIZ408" s="524"/>
      <c r="WJA408" s="524"/>
      <c r="WJB408" s="524"/>
      <c r="WJC408" s="524"/>
      <c r="WJD408" s="524"/>
      <c r="WJE408" s="524"/>
      <c r="WJF408" s="524"/>
      <c r="WJG408" s="524"/>
      <c r="WJH408" s="524"/>
      <c r="WJI408" s="524"/>
      <c r="WJJ408" s="524"/>
      <c r="WJK408" s="524"/>
      <c r="WJL408" s="524"/>
      <c r="WJM408" s="524"/>
      <c r="WJN408" s="524"/>
      <c r="WJO408" s="524" t="s">
        <v>534</v>
      </c>
      <c r="WJP408" s="524"/>
      <c r="WJQ408" s="524"/>
      <c r="WJR408" s="524"/>
      <c r="WJS408" s="524"/>
      <c r="WJT408" s="524"/>
      <c r="WJU408" s="524"/>
      <c r="WJV408" s="524"/>
      <c r="WJW408" s="524"/>
      <c r="WJX408" s="524"/>
      <c r="WJY408" s="524"/>
      <c r="WJZ408" s="524"/>
      <c r="WKA408" s="524"/>
      <c r="WKB408" s="524"/>
      <c r="WKC408" s="524"/>
      <c r="WKD408" s="524"/>
      <c r="WKE408" s="524" t="s">
        <v>534</v>
      </c>
      <c r="WKF408" s="524"/>
      <c r="WKG408" s="524"/>
      <c r="WKH408" s="524"/>
      <c r="WKI408" s="524"/>
      <c r="WKJ408" s="524"/>
      <c r="WKK408" s="524"/>
      <c r="WKL408" s="524"/>
      <c r="WKM408" s="524"/>
      <c r="WKN408" s="524"/>
      <c r="WKO408" s="524"/>
      <c r="WKP408" s="524"/>
      <c r="WKQ408" s="524"/>
      <c r="WKR408" s="524"/>
      <c r="WKS408" s="524"/>
      <c r="WKT408" s="524"/>
      <c r="WKU408" s="524" t="s">
        <v>534</v>
      </c>
      <c r="WKV408" s="524"/>
      <c r="WKW408" s="524"/>
      <c r="WKX408" s="524"/>
      <c r="WKY408" s="524"/>
      <c r="WKZ408" s="524"/>
      <c r="WLA408" s="524"/>
      <c r="WLB408" s="524"/>
      <c r="WLC408" s="524"/>
      <c r="WLD408" s="524"/>
      <c r="WLE408" s="524"/>
      <c r="WLF408" s="524"/>
      <c r="WLG408" s="524"/>
      <c r="WLH408" s="524"/>
      <c r="WLI408" s="524"/>
      <c r="WLJ408" s="524"/>
      <c r="WLK408" s="524" t="s">
        <v>534</v>
      </c>
      <c r="WLL408" s="524"/>
      <c r="WLM408" s="524"/>
      <c r="WLN408" s="524"/>
      <c r="WLO408" s="524"/>
      <c r="WLP408" s="524"/>
      <c r="WLQ408" s="524"/>
      <c r="WLR408" s="524"/>
      <c r="WLS408" s="524"/>
      <c r="WLT408" s="524"/>
      <c r="WLU408" s="524"/>
      <c r="WLV408" s="524"/>
      <c r="WLW408" s="524"/>
      <c r="WLX408" s="524"/>
      <c r="WLY408" s="524"/>
      <c r="WLZ408" s="524"/>
      <c r="WMA408" s="524" t="s">
        <v>534</v>
      </c>
      <c r="WMB408" s="524"/>
      <c r="WMC408" s="524"/>
      <c r="WMD408" s="524"/>
      <c r="WME408" s="524"/>
      <c r="WMF408" s="524"/>
      <c r="WMG408" s="524"/>
      <c r="WMH408" s="524"/>
      <c r="WMI408" s="524"/>
      <c r="WMJ408" s="524"/>
      <c r="WMK408" s="524"/>
      <c r="WML408" s="524"/>
      <c r="WMM408" s="524"/>
      <c r="WMN408" s="524"/>
      <c r="WMO408" s="524"/>
      <c r="WMP408" s="524"/>
      <c r="WMQ408" s="524" t="s">
        <v>534</v>
      </c>
      <c r="WMR408" s="524"/>
      <c r="WMS408" s="524"/>
      <c r="WMT408" s="524"/>
      <c r="WMU408" s="524"/>
      <c r="WMV408" s="524"/>
      <c r="WMW408" s="524"/>
      <c r="WMX408" s="524"/>
      <c r="WMY408" s="524"/>
      <c r="WMZ408" s="524"/>
      <c r="WNA408" s="524"/>
      <c r="WNB408" s="524"/>
      <c r="WNC408" s="524"/>
      <c r="WND408" s="524"/>
      <c r="WNE408" s="524"/>
      <c r="WNF408" s="524"/>
      <c r="WNG408" s="524" t="s">
        <v>534</v>
      </c>
      <c r="WNH408" s="524"/>
      <c r="WNI408" s="524"/>
      <c r="WNJ408" s="524"/>
      <c r="WNK408" s="524"/>
      <c r="WNL408" s="524"/>
      <c r="WNM408" s="524"/>
      <c r="WNN408" s="524"/>
      <c r="WNO408" s="524"/>
      <c r="WNP408" s="524"/>
      <c r="WNQ408" s="524"/>
      <c r="WNR408" s="524"/>
      <c r="WNS408" s="524"/>
      <c r="WNT408" s="524"/>
      <c r="WNU408" s="524"/>
      <c r="WNV408" s="524"/>
      <c r="WNW408" s="524" t="s">
        <v>534</v>
      </c>
      <c r="WNX408" s="524"/>
      <c r="WNY408" s="524"/>
      <c r="WNZ408" s="524"/>
      <c r="WOA408" s="524"/>
      <c r="WOB408" s="524"/>
      <c r="WOC408" s="524"/>
      <c r="WOD408" s="524"/>
      <c r="WOE408" s="524"/>
      <c r="WOF408" s="524"/>
      <c r="WOG408" s="524"/>
      <c r="WOH408" s="524"/>
      <c r="WOI408" s="524"/>
      <c r="WOJ408" s="524"/>
      <c r="WOK408" s="524"/>
      <c r="WOL408" s="524"/>
      <c r="WOM408" s="524" t="s">
        <v>534</v>
      </c>
      <c r="WON408" s="524"/>
      <c r="WOO408" s="524"/>
      <c r="WOP408" s="524"/>
      <c r="WOQ408" s="524"/>
      <c r="WOR408" s="524"/>
      <c r="WOS408" s="524"/>
      <c r="WOT408" s="524"/>
      <c r="WOU408" s="524"/>
      <c r="WOV408" s="524"/>
      <c r="WOW408" s="524"/>
      <c r="WOX408" s="524"/>
      <c r="WOY408" s="524"/>
      <c r="WOZ408" s="524"/>
      <c r="WPA408" s="524"/>
      <c r="WPB408" s="524"/>
      <c r="WPC408" s="524" t="s">
        <v>534</v>
      </c>
      <c r="WPD408" s="524"/>
      <c r="WPE408" s="524"/>
      <c r="WPF408" s="524"/>
      <c r="WPG408" s="524"/>
      <c r="WPH408" s="524"/>
      <c r="WPI408" s="524"/>
      <c r="WPJ408" s="524"/>
      <c r="WPK408" s="524"/>
      <c r="WPL408" s="524"/>
      <c r="WPM408" s="524"/>
      <c r="WPN408" s="524"/>
      <c r="WPO408" s="524"/>
      <c r="WPP408" s="524"/>
      <c r="WPQ408" s="524"/>
      <c r="WPR408" s="524"/>
      <c r="WPS408" s="524" t="s">
        <v>534</v>
      </c>
      <c r="WPT408" s="524"/>
      <c r="WPU408" s="524"/>
      <c r="WPV408" s="524"/>
      <c r="WPW408" s="524"/>
      <c r="WPX408" s="524"/>
      <c r="WPY408" s="524"/>
      <c r="WPZ408" s="524"/>
      <c r="WQA408" s="524"/>
      <c r="WQB408" s="524"/>
      <c r="WQC408" s="524"/>
      <c r="WQD408" s="524"/>
      <c r="WQE408" s="524"/>
      <c r="WQF408" s="524"/>
      <c r="WQG408" s="524"/>
      <c r="WQH408" s="524"/>
      <c r="WQI408" s="524" t="s">
        <v>534</v>
      </c>
      <c r="WQJ408" s="524"/>
      <c r="WQK408" s="524"/>
      <c r="WQL408" s="524"/>
      <c r="WQM408" s="524"/>
      <c r="WQN408" s="524"/>
      <c r="WQO408" s="524"/>
      <c r="WQP408" s="524"/>
      <c r="WQQ408" s="524"/>
      <c r="WQR408" s="524"/>
      <c r="WQS408" s="524"/>
      <c r="WQT408" s="524"/>
      <c r="WQU408" s="524"/>
      <c r="WQV408" s="524"/>
      <c r="WQW408" s="524"/>
      <c r="WQX408" s="524"/>
      <c r="WQY408" s="524" t="s">
        <v>534</v>
      </c>
      <c r="WQZ408" s="524"/>
      <c r="WRA408" s="524"/>
      <c r="WRB408" s="524"/>
      <c r="WRC408" s="524"/>
      <c r="WRD408" s="524"/>
      <c r="WRE408" s="524"/>
      <c r="WRF408" s="524"/>
      <c r="WRG408" s="524"/>
      <c r="WRH408" s="524"/>
      <c r="WRI408" s="524"/>
      <c r="WRJ408" s="524"/>
      <c r="WRK408" s="524"/>
      <c r="WRL408" s="524"/>
      <c r="WRM408" s="524"/>
      <c r="WRN408" s="524"/>
      <c r="WRO408" s="524" t="s">
        <v>534</v>
      </c>
      <c r="WRP408" s="524"/>
      <c r="WRQ408" s="524"/>
      <c r="WRR408" s="524"/>
      <c r="WRS408" s="524"/>
      <c r="WRT408" s="524"/>
      <c r="WRU408" s="524"/>
      <c r="WRV408" s="524"/>
      <c r="WRW408" s="524"/>
      <c r="WRX408" s="524"/>
      <c r="WRY408" s="524"/>
      <c r="WRZ408" s="524"/>
      <c r="WSA408" s="524"/>
      <c r="WSB408" s="524"/>
      <c r="WSC408" s="524"/>
      <c r="WSD408" s="524"/>
      <c r="WSE408" s="524" t="s">
        <v>534</v>
      </c>
      <c r="WSF408" s="524"/>
      <c r="WSG408" s="524"/>
      <c r="WSH408" s="524"/>
      <c r="WSI408" s="524"/>
      <c r="WSJ408" s="524"/>
      <c r="WSK408" s="524"/>
      <c r="WSL408" s="524"/>
      <c r="WSM408" s="524"/>
      <c r="WSN408" s="524"/>
      <c r="WSO408" s="524"/>
      <c r="WSP408" s="524"/>
      <c r="WSQ408" s="524"/>
      <c r="WSR408" s="524"/>
      <c r="WSS408" s="524"/>
      <c r="WST408" s="524"/>
      <c r="WSU408" s="524" t="s">
        <v>534</v>
      </c>
      <c r="WSV408" s="524"/>
      <c r="WSW408" s="524"/>
      <c r="WSX408" s="524"/>
      <c r="WSY408" s="524"/>
      <c r="WSZ408" s="524"/>
      <c r="WTA408" s="524"/>
      <c r="WTB408" s="524"/>
      <c r="WTC408" s="524"/>
      <c r="WTD408" s="524"/>
      <c r="WTE408" s="524"/>
      <c r="WTF408" s="524"/>
      <c r="WTG408" s="524"/>
      <c r="WTH408" s="524"/>
      <c r="WTI408" s="524"/>
      <c r="WTJ408" s="524"/>
      <c r="WTK408" s="524" t="s">
        <v>534</v>
      </c>
      <c r="WTL408" s="524"/>
      <c r="WTM408" s="524"/>
      <c r="WTN408" s="524"/>
      <c r="WTO408" s="524"/>
      <c r="WTP408" s="524"/>
      <c r="WTQ408" s="524"/>
      <c r="WTR408" s="524"/>
      <c r="WTS408" s="524"/>
      <c r="WTT408" s="524"/>
      <c r="WTU408" s="524"/>
      <c r="WTV408" s="524"/>
      <c r="WTW408" s="524"/>
      <c r="WTX408" s="524"/>
      <c r="WTY408" s="524"/>
      <c r="WTZ408" s="524"/>
      <c r="WUA408" s="524" t="s">
        <v>534</v>
      </c>
      <c r="WUB408" s="524"/>
      <c r="WUC408" s="524"/>
      <c r="WUD408" s="524"/>
      <c r="WUE408" s="524"/>
      <c r="WUF408" s="524"/>
      <c r="WUG408" s="524"/>
      <c r="WUH408" s="524"/>
      <c r="WUI408" s="524"/>
      <c r="WUJ408" s="524"/>
      <c r="WUK408" s="524"/>
      <c r="WUL408" s="524"/>
      <c r="WUM408" s="524"/>
      <c r="WUN408" s="524"/>
      <c r="WUO408" s="524"/>
      <c r="WUP408" s="524"/>
      <c r="WUQ408" s="524" t="s">
        <v>534</v>
      </c>
      <c r="WUR408" s="524"/>
      <c r="WUS408" s="524"/>
      <c r="WUT408" s="524"/>
      <c r="WUU408" s="524"/>
      <c r="WUV408" s="524"/>
      <c r="WUW408" s="524"/>
      <c r="WUX408" s="524"/>
      <c r="WUY408" s="524"/>
      <c r="WUZ408" s="524"/>
      <c r="WVA408" s="524"/>
      <c r="WVB408" s="524"/>
      <c r="WVC408" s="524"/>
      <c r="WVD408" s="524"/>
      <c r="WVE408" s="524"/>
      <c r="WVF408" s="524"/>
      <c r="WVG408" s="524" t="s">
        <v>534</v>
      </c>
      <c r="WVH408" s="524"/>
      <c r="WVI408" s="524"/>
      <c r="WVJ408" s="524"/>
      <c r="WVK408" s="524"/>
      <c r="WVL408" s="524"/>
      <c r="WVM408" s="524"/>
      <c r="WVN408" s="524"/>
      <c r="WVO408" s="524"/>
      <c r="WVP408" s="524"/>
      <c r="WVQ408" s="524"/>
      <c r="WVR408" s="524"/>
      <c r="WVS408" s="524"/>
      <c r="WVT408" s="524"/>
      <c r="WVU408" s="524"/>
      <c r="WVV408" s="524"/>
      <c r="WVW408" s="524" t="s">
        <v>534</v>
      </c>
      <c r="WVX408" s="524"/>
      <c r="WVY408" s="524"/>
      <c r="WVZ408" s="524"/>
      <c r="WWA408" s="524"/>
      <c r="WWB408" s="524"/>
      <c r="WWC408" s="524"/>
      <c r="WWD408" s="524"/>
      <c r="WWE408" s="524"/>
      <c r="WWF408" s="524"/>
      <c r="WWG408" s="524"/>
      <c r="WWH408" s="524"/>
      <c r="WWI408" s="524"/>
      <c r="WWJ408" s="524"/>
      <c r="WWK408" s="524"/>
      <c r="WWL408" s="524"/>
      <c r="WWM408" s="524" t="s">
        <v>534</v>
      </c>
      <c r="WWN408" s="524"/>
      <c r="WWO408" s="524"/>
      <c r="WWP408" s="524"/>
      <c r="WWQ408" s="524"/>
      <c r="WWR408" s="524"/>
      <c r="WWS408" s="524"/>
      <c r="WWT408" s="524"/>
      <c r="WWU408" s="524"/>
      <c r="WWV408" s="524"/>
      <c r="WWW408" s="524"/>
      <c r="WWX408" s="524"/>
      <c r="WWY408" s="524"/>
      <c r="WWZ408" s="524"/>
      <c r="WXA408" s="524"/>
      <c r="WXB408" s="524"/>
      <c r="WXC408" s="524" t="s">
        <v>534</v>
      </c>
      <c r="WXD408" s="524"/>
      <c r="WXE408" s="524"/>
      <c r="WXF408" s="524"/>
      <c r="WXG408" s="524"/>
      <c r="WXH408" s="524"/>
      <c r="WXI408" s="524"/>
      <c r="WXJ408" s="524"/>
      <c r="WXK408" s="524"/>
      <c r="WXL408" s="524"/>
      <c r="WXM408" s="524"/>
      <c r="WXN408" s="524"/>
      <c r="WXO408" s="524"/>
      <c r="WXP408" s="524"/>
      <c r="WXQ408" s="524"/>
      <c r="WXR408" s="524"/>
      <c r="WXS408" s="524" t="s">
        <v>534</v>
      </c>
      <c r="WXT408" s="524"/>
      <c r="WXU408" s="524"/>
      <c r="WXV408" s="524"/>
      <c r="WXW408" s="524"/>
      <c r="WXX408" s="524"/>
      <c r="WXY408" s="524"/>
      <c r="WXZ408" s="524"/>
      <c r="WYA408" s="524"/>
      <c r="WYB408" s="524"/>
      <c r="WYC408" s="524"/>
      <c r="WYD408" s="524"/>
      <c r="WYE408" s="524"/>
      <c r="WYF408" s="524"/>
      <c r="WYG408" s="524"/>
      <c r="WYH408" s="524"/>
      <c r="WYI408" s="524" t="s">
        <v>534</v>
      </c>
      <c r="WYJ408" s="524"/>
      <c r="WYK408" s="524"/>
      <c r="WYL408" s="524"/>
      <c r="WYM408" s="524"/>
      <c r="WYN408" s="524"/>
      <c r="WYO408" s="524"/>
      <c r="WYP408" s="524"/>
      <c r="WYQ408" s="524"/>
      <c r="WYR408" s="524"/>
      <c r="WYS408" s="524"/>
      <c r="WYT408" s="524"/>
      <c r="WYU408" s="524"/>
      <c r="WYV408" s="524"/>
      <c r="WYW408" s="524"/>
      <c r="WYX408" s="524"/>
      <c r="WYY408" s="524" t="s">
        <v>534</v>
      </c>
      <c r="WYZ408" s="524"/>
      <c r="WZA408" s="524"/>
      <c r="WZB408" s="524"/>
      <c r="WZC408" s="524"/>
      <c r="WZD408" s="524"/>
      <c r="WZE408" s="524"/>
      <c r="WZF408" s="524"/>
      <c r="WZG408" s="524"/>
      <c r="WZH408" s="524"/>
      <c r="WZI408" s="524"/>
      <c r="WZJ408" s="524"/>
      <c r="WZK408" s="524"/>
      <c r="WZL408" s="524"/>
      <c r="WZM408" s="524"/>
      <c r="WZN408" s="524"/>
      <c r="WZO408" s="524" t="s">
        <v>534</v>
      </c>
      <c r="WZP408" s="524"/>
      <c r="WZQ408" s="524"/>
      <c r="WZR408" s="524"/>
      <c r="WZS408" s="524"/>
      <c r="WZT408" s="524"/>
      <c r="WZU408" s="524"/>
      <c r="WZV408" s="524"/>
      <c r="WZW408" s="524"/>
      <c r="WZX408" s="524"/>
      <c r="WZY408" s="524"/>
      <c r="WZZ408" s="524"/>
      <c r="XAA408" s="524"/>
      <c r="XAB408" s="524"/>
      <c r="XAC408" s="524"/>
      <c r="XAD408" s="524"/>
      <c r="XAE408" s="524" t="s">
        <v>534</v>
      </c>
      <c r="XAF408" s="524"/>
      <c r="XAG408" s="524"/>
      <c r="XAH408" s="524"/>
      <c r="XAI408" s="524"/>
      <c r="XAJ408" s="524"/>
      <c r="XAK408" s="524"/>
      <c r="XAL408" s="524"/>
      <c r="XAM408" s="524"/>
      <c r="XAN408" s="524"/>
      <c r="XAO408" s="524"/>
      <c r="XAP408" s="524"/>
      <c r="XAQ408" s="524"/>
      <c r="XAR408" s="524"/>
      <c r="XAS408" s="524"/>
      <c r="XAT408" s="524"/>
      <c r="XAU408" s="524" t="s">
        <v>534</v>
      </c>
      <c r="XAV408" s="524"/>
      <c r="XAW408" s="524"/>
      <c r="XAX408" s="524"/>
      <c r="XAY408" s="524"/>
      <c r="XAZ408" s="524"/>
      <c r="XBA408" s="524"/>
      <c r="XBB408" s="524"/>
      <c r="XBC408" s="524"/>
      <c r="XBD408" s="524"/>
      <c r="XBE408" s="524"/>
      <c r="XBF408" s="524"/>
      <c r="XBG408" s="524"/>
      <c r="XBH408" s="524"/>
      <c r="XBI408" s="524"/>
      <c r="XBJ408" s="524"/>
      <c r="XBK408" s="524" t="s">
        <v>534</v>
      </c>
      <c r="XBL408" s="524"/>
      <c r="XBM408" s="524"/>
      <c r="XBN408" s="524"/>
      <c r="XBO408" s="524"/>
      <c r="XBP408" s="524"/>
      <c r="XBQ408" s="524"/>
      <c r="XBR408" s="524"/>
      <c r="XBS408" s="524"/>
      <c r="XBT408" s="524"/>
      <c r="XBU408" s="524"/>
      <c r="XBV408" s="524"/>
      <c r="XBW408" s="524"/>
      <c r="XBX408" s="524"/>
      <c r="XBY408" s="524"/>
      <c r="XBZ408" s="524"/>
      <c r="XCA408" s="524" t="s">
        <v>534</v>
      </c>
      <c r="XCB408" s="524"/>
      <c r="XCC408" s="524"/>
      <c r="XCD408" s="524"/>
      <c r="XCE408" s="524"/>
      <c r="XCF408" s="524"/>
      <c r="XCG408" s="524"/>
      <c r="XCH408" s="524"/>
      <c r="XCI408" s="524"/>
      <c r="XCJ408" s="524"/>
      <c r="XCK408" s="524"/>
      <c r="XCL408" s="524"/>
      <c r="XCM408" s="524"/>
      <c r="XCN408" s="524"/>
      <c r="XCO408" s="524"/>
      <c r="XCP408" s="524"/>
      <c r="XCQ408" s="524" t="s">
        <v>534</v>
      </c>
      <c r="XCR408" s="524"/>
      <c r="XCS408" s="524"/>
      <c r="XCT408" s="524"/>
      <c r="XCU408" s="524"/>
      <c r="XCV408" s="524"/>
      <c r="XCW408" s="524"/>
      <c r="XCX408" s="524"/>
      <c r="XCY408" s="524"/>
      <c r="XCZ408" s="524"/>
      <c r="XDA408" s="524"/>
      <c r="XDB408" s="524"/>
      <c r="XDC408" s="524"/>
      <c r="XDD408" s="524"/>
      <c r="XDE408" s="524"/>
      <c r="XDF408" s="524"/>
      <c r="XDG408" s="524" t="s">
        <v>534</v>
      </c>
      <c r="XDH408" s="524"/>
      <c r="XDI408" s="524"/>
      <c r="XDJ408" s="524"/>
      <c r="XDK408" s="524"/>
      <c r="XDL408" s="524"/>
      <c r="XDM408" s="524"/>
      <c r="XDN408" s="524"/>
      <c r="XDO408" s="524"/>
      <c r="XDP408" s="524"/>
      <c r="XDQ408" s="524"/>
      <c r="XDR408" s="524"/>
      <c r="XDS408" s="524"/>
      <c r="XDT408" s="524"/>
      <c r="XDU408" s="524"/>
      <c r="XDV408" s="524"/>
      <c r="XDW408" s="524" t="s">
        <v>534</v>
      </c>
      <c r="XDX408" s="524"/>
      <c r="XDY408" s="524"/>
      <c r="XDZ408" s="524"/>
      <c r="XEA408" s="524"/>
      <c r="XEB408" s="524"/>
      <c r="XEC408" s="524"/>
      <c r="XED408" s="524"/>
      <c r="XEE408" s="524"/>
      <c r="XEF408" s="524"/>
      <c r="XEG408" s="524"/>
      <c r="XEH408" s="524"/>
      <c r="XEI408" s="524"/>
      <c r="XEJ408" s="524"/>
      <c r="XEK408" s="524"/>
      <c r="XEL408" s="524"/>
      <c r="XEM408" s="524" t="s">
        <v>534</v>
      </c>
      <c r="XEN408" s="524"/>
      <c r="XEO408" s="524"/>
      <c r="XEP408" s="524"/>
      <c r="XEQ408" s="524"/>
      <c r="XER408" s="524"/>
      <c r="XES408" s="524"/>
      <c r="XET408" s="524"/>
      <c r="XEU408" s="524"/>
      <c r="XEV408" s="524"/>
      <c r="XEW408" s="524"/>
      <c r="XEX408" s="524"/>
      <c r="XEY408" s="524"/>
      <c r="XEZ408" s="524"/>
      <c r="XFA408" s="524"/>
      <c r="XFB408" s="524"/>
    </row>
    <row r="409" spans="1:16382" ht="252">
      <c r="A409" s="22" t="s">
        <v>1</v>
      </c>
      <c r="B409" s="11" t="s">
        <v>3</v>
      </c>
      <c r="C409" s="11" t="s">
        <v>4</v>
      </c>
      <c r="D409" s="11" t="s">
        <v>5</v>
      </c>
      <c r="E409" s="11" t="s">
        <v>6</v>
      </c>
      <c r="F409" s="11" t="s">
        <v>7</v>
      </c>
      <c r="G409" s="31" t="s">
        <v>8</v>
      </c>
      <c r="H409" s="31" t="s">
        <v>9</v>
      </c>
      <c r="I409" s="31" t="s">
        <v>10</v>
      </c>
      <c r="J409" s="31" t="s">
        <v>11</v>
      </c>
      <c r="K409" s="31" t="s">
        <v>12</v>
      </c>
      <c r="L409" s="31" t="s">
        <v>13</v>
      </c>
      <c r="M409" s="42" t="s">
        <v>535</v>
      </c>
      <c r="N409" s="65" t="s">
        <v>536</v>
      </c>
      <c r="O409" s="22" t="s">
        <v>1</v>
      </c>
      <c r="P409" s="11" t="s">
        <v>3</v>
      </c>
      <c r="Q409" s="11" t="s">
        <v>4</v>
      </c>
      <c r="R409" s="11" t="s">
        <v>5</v>
      </c>
      <c r="S409" s="11" t="s">
        <v>6</v>
      </c>
      <c r="T409" s="11" t="s">
        <v>7</v>
      </c>
      <c r="U409" s="31" t="s">
        <v>8</v>
      </c>
      <c r="V409" s="31" t="s">
        <v>9</v>
      </c>
      <c r="W409" s="31" t="s">
        <v>10</v>
      </c>
      <c r="X409" s="31" t="s">
        <v>11</v>
      </c>
      <c r="Y409" s="31" t="s">
        <v>12</v>
      </c>
      <c r="Z409" s="31" t="s">
        <v>13</v>
      </c>
      <c r="AA409" s="31" t="s">
        <v>16</v>
      </c>
      <c r="AB409" s="64" t="s">
        <v>537</v>
      </c>
      <c r="AC409" s="42" t="s">
        <v>535</v>
      </c>
      <c r="AD409" s="65" t="s">
        <v>536</v>
      </c>
      <c r="AE409" s="22" t="s">
        <v>1</v>
      </c>
      <c r="AF409" s="11" t="s">
        <v>3</v>
      </c>
      <c r="AG409" s="11" t="s">
        <v>4</v>
      </c>
      <c r="AH409" s="11" t="s">
        <v>5</v>
      </c>
      <c r="AI409" s="11" t="s">
        <v>6</v>
      </c>
      <c r="AJ409" s="11" t="s">
        <v>7</v>
      </c>
      <c r="AK409" s="31" t="s">
        <v>8</v>
      </c>
      <c r="AL409" s="31" t="s">
        <v>9</v>
      </c>
      <c r="AM409" s="31" t="s">
        <v>10</v>
      </c>
      <c r="AN409" s="31" t="s">
        <v>11</v>
      </c>
      <c r="AO409" s="31" t="s">
        <v>12</v>
      </c>
      <c r="AP409" s="31" t="s">
        <v>13</v>
      </c>
      <c r="AQ409" s="31" t="s">
        <v>16</v>
      </c>
      <c r="AR409" s="64" t="s">
        <v>537</v>
      </c>
      <c r="AS409" s="42" t="s">
        <v>535</v>
      </c>
      <c r="AT409" s="65" t="s">
        <v>536</v>
      </c>
      <c r="AU409" s="22" t="s">
        <v>1</v>
      </c>
      <c r="AV409" s="11" t="s">
        <v>3</v>
      </c>
      <c r="AW409" s="11" t="s">
        <v>4</v>
      </c>
      <c r="AX409" s="11" t="s">
        <v>5</v>
      </c>
      <c r="AY409" s="11" t="s">
        <v>6</v>
      </c>
      <c r="AZ409" s="11" t="s">
        <v>7</v>
      </c>
      <c r="BA409" s="31" t="s">
        <v>8</v>
      </c>
      <c r="BB409" s="31" t="s">
        <v>9</v>
      </c>
      <c r="BC409" s="31" t="s">
        <v>10</v>
      </c>
      <c r="BD409" s="31" t="s">
        <v>11</v>
      </c>
      <c r="BE409" s="31" t="s">
        <v>12</v>
      </c>
      <c r="BF409" s="31" t="s">
        <v>13</v>
      </c>
      <c r="BG409" s="31" t="s">
        <v>16</v>
      </c>
      <c r="BH409" s="64" t="s">
        <v>537</v>
      </c>
      <c r="BI409" s="42" t="s">
        <v>535</v>
      </c>
      <c r="BJ409" s="65" t="s">
        <v>536</v>
      </c>
      <c r="BK409" s="22" t="s">
        <v>1</v>
      </c>
      <c r="BL409" s="11" t="s">
        <v>3</v>
      </c>
      <c r="BM409" s="11" t="s">
        <v>4</v>
      </c>
      <c r="BN409" s="11" t="s">
        <v>5</v>
      </c>
      <c r="BO409" s="11" t="s">
        <v>6</v>
      </c>
      <c r="BP409" s="11" t="s">
        <v>7</v>
      </c>
      <c r="BQ409" s="31" t="s">
        <v>8</v>
      </c>
      <c r="BR409" s="31" t="s">
        <v>9</v>
      </c>
      <c r="BS409" s="31" t="s">
        <v>10</v>
      </c>
      <c r="BT409" s="31" t="s">
        <v>11</v>
      </c>
      <c r="BU409" s="31" t="s">
        <v>12</v>
      </c>
      <c r="BV409" s="31" t="s">
        <v>13</v>
      </c>
      <c r="BW409" s="31" t="s">
        <v>16</v>
      </c>
      <c r="BX409" s="64" t="s">
        <v>537</v>
      </c>
      <c r="BY409" s="42" t="s">
        <v>535</v>
      </c>
      <c r="BZ409" s="65" t="s">
        <v>536</v>
      </c>
      <c r="CA409" s="22" t="s">
        <v>1</v>
      </c>
      <c r="CB409" s="11" t="s">
        <v>3</v>
      </c>
      <c r="CC409" s="11" t="s">
        <v>4</v>
      </c>
      <c r="CD409" s="11" t="s">
        <v>5</v>
      </c>
      <c r="CE409" s="11" t="s">
        <v>6</v>
      </c>
      <c r="CF409" s="11" t="s">
        <v>7</v>
      </c>
      <c r="CG409" s="31" t="s">
        <v>8</v>
      </c>
      <c r="CH409" s="31" t="s">
        <v>9</v>
      </c>
      <c r="CI409" s="31" t="s">
        <v>10</v>
      </c>
      <c r="CJ409" s="31" t="s">
        <v>11</v>
      </c>
      <c r="CK409" s="31" t="s">
        <v>12</v>
      </c>
      <c r="CL409" s="31" t="s">
        <v>13</v>
      </c>
      <c r="CM409" s="31" t="s">
        <v>16</v>
      </c>
      <c r="CN409" s="64" t="s">
        <v>537</v>
      </c>
      <c r="CO409" s="42" t="s">
        <v>535</v>
      </c>
      <c r="CP409" s="65" t="s">
        <v>536</v>
      </c>
      <c r="CQ409" s="22" t="s">
        <v>1</v>
      </c>
      <c r="CR409" s="11" t="s">
        <v>3</v>
      </c>
      <c r="CS409" s="11" t="s">
        <v>4</v>
      </c>
      <c r="CT409" s="11" t="s">
        <v>5</v>
      </c>
      <c r="CU409" s="11" t="s">
        <v>6</v>
      </c>
      <c r="CV409" s="11" t="s">
        <v>7</v>
      </c>
      <c r="CW409" s="31" t="s">
        <v>8</v>
      </c>
      <c r="CX409" s="31" t="s">
        <v>9</v>
      </c>
      <c r="CY409" s="31" t="s">
        <v>10</v>
      </c>
      <c r="CZ409" s="31" t="s">
        <v>11</v>
      </c>
      <c r="DA409" s="31" t="s">
        <v>12</v>
      </c>
      <c r="DB409" s="31" t="s">
        <v>13</v>
      </c>
      <c r="DC409" s="31" t="s">
        <v>16</v>
      </c>
      <c r="DD409" s="64" t="s">
        <v>537</v>
      </c>
      <c r="DE409" s="42" t="s">
        <v>535</v>
      </c>
      <c r="DF409" s="65" t="s">
        <v>536</v>
      </c>
      <c r="DG409" s="22" t="s">
        <v>1</v>
      </c>
      <c r="DH409" s="11" t="s">
        <v>3</v>
      </c>
      <c r="DI409" s="11" t="s">
        <v>4</v>
      </c>
      <c r="DJ409" s="11" t="s">
        <v>5</v>
      </c>
      <c r="DK409" s="11" t="s">
        <v>6</v>
      </c>
      <c r="DL409" s="11" t="s">
        <v>7</v>
      </c>
      <c r="DM409" s="31" t="s">
        <v>8</v>
      </c>
      <c r="DN409" s="31" t="s">
        <v>9</v>
      </c>
      <c r="DO409" s="31" t="s">
        <v>10</v>
      </c>
      <c r="DP409" s="31" t="s">
        <v>11</v>
      </c>
      <c r="DQ409" s="31" t="s">
        <v>12</v>
      </c>
      <c r="DR409" s="31" t="s">
        <v>13</v>
      </c>
      <c r="DS409" s="31" t="s">
        <v>16</v>
      </c>
      <c r="DT409" s="64" t="s">
        <v>537</v>
      </c>
      <c r="DU409" s="42" t="s">
        <v>535</v>
      </c>
      <c r="DV409" s="65" t="s">
        <v>536</v>
      </c>
      <c r="DW409" s="22" t="s">
        <v>1</v>
      </c>
      <c r="DX409" s="11" t="s">
        <v>3</v>
      </c>
      <c r="DY409" s="11" t="s">
        <v>4</v>
      </c>
      <c r="DZ409" s="11" t="s">
        <v>5</v>
      </c>
      <c r="EA409" s="11" t="s">
        <v>6</v>
      </c>
      <c r="EB409" s="11" t="s">
        <v>7</v>
      </c>
      <c r="EC409" s="31" t="s">
        <v>8</v>
      </c>
      <c r="ED409" s="31" t="s">
        <v>9</v>
      </c>
      <c r="EE409" s="31" t="s">
        <v>10</v>
      </c>
      <c r="EF409" s="31" t="s">
        <v>11</v>
      </c>
      <c r="EG409" s="31" t="s">
        <v>12</v>
      </c>
      <c r="EH409" s="31" t="s">
        <v>13</v>
      </c>
      <c r="EI409" s="31" t="s">
        <v>16</v>
      </c>
      <c r="EJ409" s="64" t="s">
        <v>537</v>
      </c>
      <c r="EK409" s="42" t="s">
        <v>535</v>
      </c>
      <c r="EL409" s="65" t="s">
        <v>536</v>
      </c>
      <c r="EM409" s="22" t="s">
        <v>1</v>
      </c>
      <c r="EN409" s="11" t="s">
        <v>3</v>
      </c>
      <c r="EO409" s="11" t="s">
        <v>4</v>
      </c>
      <c r="EP409" s="11" t="s">
        <v>5</v>
      </c>
      <c r="EQ409" s="11" t="s">
        <v>6</v>
      </c>
      <c r="ER409" s="11" t="s">
        <v>7</v>
      </c>
      <c r="ES409" s="31" t="s">
        <v>8</v>
      </c>
      <c r="ET409" s="31" t="s">
        <v>9</v>
      </c>
      <c r="EU409" s="31" t="s">
        <v>10</v>
      </c>
      <c r="EV409" s="31" t="s">
        <v>11</v>
      </c>
      <c r="EW409" s="31" t="s">
        <v>12</v>
      </c>
      <c r="EX409" s="31" t="s">
        <v>13</v>
      </c>
      <c r="EY409" s="31" t="s">
        <v>16</v>
      </c>
      <c r="EZ409" s="64" t="s">
        <v>537</v>
      </c>
      <c r="FA409" s="42" t="s">
        <v>535</v>
      </c>
      <c r="FB409" s="65" t="s">
        <v>536</v>
      </c>
      <c r="FC409" s="22" t="s">
        <v>1</v>
      </c>
      <c r="FD409" s="11" t="s">
        <v>3</v>
      </c>
      <c r="FE409" s="11" t="s">
        <v>4</v>
      </c>
      <c r="FF409" s="11" t="s">
        <v>5</v>
      </c>
      <c r="FG409" s="11" t="s">
        <v>6</v>
      </c>
      <c r="FH409" s="11" t="s">
        <v>7</v>
      </c>
      <c r="FI409" s="31" t="s">
        <v>8</v>
      </c>
      <c r="FJ409" s="31" t="s">
        <v>9</v>
      </c>
      <c r="FK409" s="31" t="s">
        <v>10</v>
      </c>
      <c r="FL409" s="31" t="s">
        <v>11</v>
      </c>
      <c r="FM409" s="31" t="s">
        <v>12</v>
      </c>
      <c r="FN409" s="31" t="s">
        <v>13</v>
      </c>
      <c r="FO409" s="31" t="s">
        <v>16</v>
      </c>
      <c r="FP409" s="64" t="s">
        <v>537</v>
      </c>
      <c r="FQ409" s="42" t="s">
        <v>535</v>
      </c>
      <c r="FR409" s="65" t="s">
        <v>536</v>
      </c>
      <c r="FS409" s="22" t="s">
        <v>1</v>
      </c>
      <c r="FT409" s="11" t="s">
        <v>3</v>
      </c>
      <c r="FU409" s="11" t="s">
        <v>4</v>
      </c>
      <c r="FV409" s="11" t="s">
        <v>5</v>
      </c>
      <c r="FW409" s="11" t="s">
        <v>6</v>
      </c>
      <c r="FX409" s="11" t="s">
        <v>7</v>
      </c>
      <c r="FY409" s="31" t="s">
        <v>8</v>
      </c>
      <c r="FZ409" s="31" t="s">
        <v>9</v>
      </c>
      <c r="GA409" s="31" t="s">
        <v>10</v>
      </c>
      <c r="GB409" s="31" t="s">
        <v>11</v>
      </c>
      <c r="GC409" s="31" t="s">
        <v>12</v>
      </c>
      <c r="GD409" s="31" t="s">
        <v>13</v>
      </c>
      <c r="GE409" s="31" t="s">
        <v>16</v>
      </c>
      <c r="GF409" s="64" t="s">
        <v>537</v>
      </c>
      <c r="GG409" s="42" t="s">
        <v>535</v>
      </c>
      <c r="GH409" s="65" t="s">
        <v>536</v>
      </c>
      <c r="GI409" s="22" t="s">
        <v>1</v>
      </c>
      <c r="GJ409" s="11" t="s">
        <v>3</v>
      </c>
      <c r="GK409" s="11" t="s">
        <v>4</v>
      </c>
      <c r="GL409" s="11" t="s">
        <v>5</v>
      </c>
      <c r="GM409" s="11" t="s">
        <v>6</v>
      </c>
      <c r="GN409" s="11" t="s">
        <v>7</v>
      </c>
      <c r="GO409" s="31" t="s">
        <v>8</v>
      </c>
      <c r="GP409" s="31" t="s">
        <v>9</v>
      </c>
      <c r="GQ409" s="31" t="s">
        <v>10</v>
      </c>
      <c r="GR409" s="31" t="s">
        <v>11</v>
      </c>
      <c r="GS409" s="31" t="s">
        <v>12</v>
      </c>
      <c r="GT409" s="31" t="s">
        <v>13</v>
      </c>
      <c r="GU409" s="31" t="s">
        <v>16</v>
      </c>
      <c r="GV409" s="64" t="s">
        <v>537</v>
      </c>
      <c r="GW409" s="42" t="s">
        <v>535</v>
      </c>
      <c r="GX409" s="65" t="s">
        <v>536</v>
      </c>
      <c r="GY409" s="22" t="s">
        <v>1</v>
      </c>
      <c r="GZ409" s="11" t="s">
        <v>3</v>
      </c>
      <c r="HA409" s="11" t="s">
        <v>4</v>
      </c>
      <c r="HB409" s="11" t="s">
        <v>5</v>
      </c>
      <c r="HC409" s="11" t="s">
        <v>6</v>
      </c>
      <c r="HD409" s="11" t="s">
        <v>7</v>
      </c>
      <c r="HE409" s="31" t="s">
        <v>8</v>
      </c>
      <c r="HF409" s="31" t="s">
        <v>9</v>
      </c>
      <c r="HG409" s="31" t="s">
        <v>10</v>
      </c>
      <c r="HH409" s="31" t="s">
        <v>11</v>
      </c>
      <c r="HI409" s="31" t="s">
        <v>12</v>
      </c>
      <c r="HJ409" s="31" t="s">
        <v>13</v>
      </c>
      <c r="HK409" s="31" t="s">
        <v>16</v>
      </c>
      <c r="HL409" s="64" t="s">
        <v>537</v>
      </c>
      <c r="HM409" s="42" t="s">
        <v>535</v>
      </c>
      <c r="HN409" s="65" t="s">
        <v>536</v>
      </c>
      <c r="HO409" s="22" t="s">
        <v>1</v>
      </c>
      <c r="HP409" s="11" t="s">
        <v>3</v>
      </c>
      <c r="HQ409" s="11" t="s">
        <v>4</v>
      </c>
      <c r="HR409" s="11" t="s">
        <v>5</v>
      </c>
      <c r="HS409" s="11" t="s">
        <v>6</v>
      </c>
      <c r="HT409" s="11" t="s">
        <v>7</v>
      </c>
      <c r="HU409" s="31" t="s">
        <v>8</v>
      </c>
      <c r="HV409" s="31" t="s">
        <v>9</v>
      </c>
      <c r="HW409" s="31" t="s">
        <v>10</v>
      </c>
      <c r="HX409" s="31" t="s">
        <v>11</v>
      </c>
      <c r="HY409" s="31" t="s">
        <v>12</v>
      </c>
      <c r="HZ409" s="31" t="s">
        <v>13</v>
      </c>
      <c r="IA409" s="31" t="s">
        <v>16</v>
      </c>
      <c r="IB409" s="64" t="s">
        <v>537</v>
      </c>
      <c r="IC409" s="42" t="s">
        <v>535</v>
      </c>
      <c r="ID409" s="65" t="s">
        <v>536</v>
      </c>
      <c r="IE409" s="22" t="s">
        <v>1</v>
      </c>
      <c r="IF409" s="11" t="s">
        <v>3</v>
      </c>
      <c r="IG409" s="11" t="s">
        <v>4</v>
      </c>
      <c r="IH409" s="11" t="s">
        <v>5</v>
      </c>
      <c r="II409" s="11" t="s">
        <v>6</v>
      </c>
      <c r="IJ409" s="11" t="s">
        <v>7</v>
      </c>
      <c r="IK409" s="31" t="s">
        <v>8</v>
      </c>
      <c r="IL409" s="31" t="s">
        <v>9</v>
      </c>
      <c r="IM409" s="31" t="s">
        <v>10</v>
      </c>
      <c r="IN409" s="31" t="s">
        <v>11</v>
      </c>
      <c r="IO409" s="31" t="s">
        <v>12</v>
      </c>
      <c r="IP409" s="31" t="s">
        <v>13</v>
      </c>
      <c r="IQ409" s="31" t="s">
        <v>16</v>
      </c>
      <c r="IR409" s="64" t="s">
        <v>537</v>
      </c>
      <c r="IS409" s="42" t="s">
        <v>535</v>
      </c>
      <c r="IT409" s="65" t="s">
        <v>536</v>
      </c>
      <c r="IU409" s="22" t="s">
        <v>1</v>
      </c>
      <c r="IV409" s="11" t="s">
        <v>3</v>
      </c>
      <c r="IW409" s="11" t="s">
        <v>4</v>
      </c>
      <c r="IX409" s="11" t="s">
        <v>5</v>
      </c>
      <c r="IY409" s="11" t="s">
        <v>6</v>
      </c>
      <c r="IZ409" s="11" t="s">
        <v>7</v>
      </c>
      <c r="JA409" s="31" t="s">
        <v>8</v>
      </c>
      <c r="JB409" s="31" t="s">
        <v>9</v>
      </c>
      <c r="JC409" s="31" t="s">
        <v>10</v>
      </c>
      <c r="JD409" s="31" t="s">
        <v>11</v>
      </c>
      <c r="JE409" s="31" t="s">
        <v>12</v>
      </c>
      <c r="JF409" s="31" t="s">
        <v>13</v>
      </c>
      <c r="JG409" s="31" t="s">
        <v>16</v>
      </c>
      <c r="JH409" s="64" t="s">
        <v>537</v>
      </c>
      <c r="JI409" s="42" t="s">
        <v>535</v>
      </c>
      <c r="JJ409" s="65" t="s">
        <v>536</v>
      </c>
      <c r="JK409" s="22" t="s">
        <v>1</v>
      </c>
      <c r="JL409" s="11" t="s">
        <v>3</v>
      </c>
      <c r="JM409" s="11" t="s">
        <v>4</v>
      </c>
      <c r="JN409" s="11" t="s">
        <v>5</v>
      </c>
      <c r="JO409" s="11" t="s">
        <v>6</v>
      </c>
      <c r="JP409" s="11" t="s">
        <v>7</v>
      </c>
      <c r="JQ409" s="31" t="s">
        <v>8</v>
      </c>
      <c r="JR409" s="31" t="s">
        <v>9</v>
      </c>
      <c r="JS409" s="31" t="s">
        <v>10</v>
      </c>
      <c r="JT409" s="31" t="s">
        <v>11</v>
      </c>
      <c r="JU409" s="31" t="s">
        <v>12</v>
      </c>
      <c r="JV409" s="31" t="s">
        <v>13</v>
      </c>
      <c r="JW409" s="31" t="s">
        <v>16</v>
      </c>
      <c r="JX409" s="64" t="s">
        <v>537</v>
      </c>
      <c r="JY409" s="42" t="s">
        <v>535</v>
      </c>
      <c r="JZ409" s="65" t="s">
        <v>536</v>
      </c>
      <c r="KA409" s="22" t="s">
        <v>1</v>
      </c>
      <c r="KB409" s="11" t="s">
        <v>3</v>
      </c>
      <c r="KC409" s="11" t="s">
        <v>4</v>
      </c>
      <c r="KD409" s="11" t="s">
        <v>5</v>
      </c>
      <c r="KE409" s="11" t="s">
        <v>6</v>
      </c>
      <c r="KF409" s="11" t="s">
        <v>7</v>
      </c>
      <c r="KG409" s="31" t="s">
        <v>8</v>
      </c>
      <c r="KH409" s="31" t="s">
        <v>9</v>
      </c>
      <c r="KI409" s="31" t="s">
        <v>10</v>
      </c>
      <c r="KJ409" s="31" t="s">
        <v>11</v>
      </c>
      <c r="KK409" s="31" t="s">
        <v>12</v>
      </c>
      <c r="KL409" s="31" t="s">
        <v>13</v>
      </c>
      <c r="KM409" s="31" t="s">
        <v>16</v>
      </c>
      <c r="KN409" s="64" t="s">
        <v>537</v>
      </c>
      <c r="KO409" s="42" t="s">
        <v>535</v>
      </c>
      <c r="KP409" s="65" t="s">
        <v>536</v>
      </c>
      <c r="KQ409" s="22" t="s">
        <v>1</v>
      </c>
      <c r="KR409" s="11" t="s">
        <v>3</v>
      </c>
      <c r="KS409" s="11" t="s">
        <v>4</v>
      </c>
      <c r="KT409" s="11" t="s">
        <v>5</v>
      </c>
      <c r="KU409" s="11" t="s">
        <v>6</v>
      </c>
      <c r="KV409" s="11" t="s">
        <v>7</v>
      </c>
      <c r="KW409" s="31" t="s">
        <v>8</v>
      </c>
      <c r="KX409" s="31" t="s">
        <v>9</v>
      </c>
      <c r="KY409" s="31" t="s">
        <v>10</v>
      </c>
      <c r="KZ409" s="31" t="s">
        <v>11</v>
      </c>
      <c r="LA409" s="31" t="s">
        <v>12</v>
      </c>
      <c r="LB409" s="31" t="s">
        <v>13</v>
      </c>
      <c r="LC409" s="31" t="s">
        <v>16</v>
      </c>
      <c r="LD409" s="64" t="s">
        <v>537</v>
      </c>
      <c r="LE409" s="42" t="s">
        <v>535</v>
      </c>
      <c r="LF409" s="65" t="s">
        <v>536</v>
      </c>
      <c r="LG409" s="22" t="s">
        <v>1</v>
      </c>
      <c r="LH409" s="11" t="s">
        <v>3</v>
      </c>
      <c r="LI409" s="11" t="s">
        <v>4</v>
      </c>
      <c r="LJ409" s="11" t="s">
        <v>5</v>
      </c>
      <c r="LK409" s="11" t="s">
        <v>6</v>
      </c>
      <c r="LL409" s="11" t="s">
        <v>7</v>
      </c>
      <c r="LM409" s="31" t="s">
        <v>8</v>
      </c>
      <c r="LN409" s="31" t="s">
        <v>9</v>
      </c>
      <c r="LO409" s="31" t="s">
        <v>10</v>
      </c>
      <c r="LP409" s="31" t="s">
        <v>11</v>
      </c>
      <c r="LQ409" s="31" t="s">
        <v>12</v>
      </c>
      <c r="LR409" s="31" t="s">
        <v>13</v>
      </c>
      <c r="LS409" s="31" t="s">
        <v>16</v>
      </c>
      <c r="LT409" s="64" t="s">
        <v>537</v>
      </c>
      <c r="LU409" s="42" t="s">
        <v>535</v>
      </c>
      <c r="LV409" s="65" t="s">
        <v>536</v>
      </c>
      <c r="LW409" s="22" t="s">
        <v>1</v>
      </c>
      <c r="LX409" s="11" t="s">
        <v>3</v>
      </c>
      <c r="LY409" s="11" t="s">
        <v>4</v>
      </c>
      <c r="LZ409" s="11" t="s">
        <v>5</v>
      </c>
      <c r="MA409" s="11" t="s">
        <v>6</v>
      </c>
      <c r="MB409" s="11" t="s">
        <v>7</v>
      </c>
      <c r="MC409" s="31" t="s">
        <v>8</v>
      </c>
      <c r="MD409" s="31" t="s">
        <v>9</v>
      </c>
      <c r="ME409" s="31" t="s">
        <v>10</v>
      </c>
      <c r="MF409" s="31" t="s">
        <v>11</v>
      </c>
      <c r="MG409" s="31" t="s">
        <v>12</v>
      </c>
      <c r="MH409" s="31" t="s">
        <v>13</v>
      </c>
      <c r="MI409" s="31" t="s">
        <v>16</v>
      </c>
      <c r="MJ409" s="64" t="s">
        <v>537</v>
      </c>
      <c r="MK409" s="42" t="s">
        <v>535</v>
      </c>
      <c r="ML409" s="65" t="s">
        <v>536</v>
      </c>
      <c r="MM409" s="22" t="s">
        <v>1</v>
      </c>
      <c r="MN409" s="11" t="s">
        <v>3</v>
      </c>
      <c r="MO409" s="11" t="s">
        <v>4</v>
      </c>
      <c r="MP409" s="11" t="s">
        <v>5</v>
      </c>
      <c r="MQ409" s="11" t="s">
        <v>6</v>
      </c>
      <c r="MR409" s="11" t="s">
        <v>7</v>
      </c>
      <c r="MS409" s="31" t="s">
        <v>8</v>
      </c>
      <c r="MT409" s="31" t="s">
        <v>9</v>
      </c>
      <c r="MU409" s="31" t="s">
        <v>10</v>
      </c>
      <c r="MV409" s="31" t="s">
        <v>11</v>
      </c>
      <c r="MW409" s="31" t="s">
        <v>12</v>
      </c>
      <c r="MX409" s="31" t="s">
        <v>13</v>
      </c>
      <c r="MY409" s="31" t="s">
        <v>16</v>
      </c>
      <c r="MZ409" s="64" t="s">
        <v>537</v>
      </c>
      <c r="NA409" s="42" t="s">
        <v>535</v>
      </c>
      <c r="NB409" s="65" t="s">
        <v>536</v>
      </c>
      <c r="NC409" s="22" t="s">
        <v>1</v>
      </c>
      <c r="ND409" s="11" t="s">
        <v>3</v>
      </c>
      <c r="NE409" s="11" t="s">
        <v>4</v>
      </c>
      <c r="NF409" s="11" t="s">
        <v>5</v>
      </c>
      <c r="NG409" s="11" t="s">
        <v>6</v>
      </c>
      <c r="NH409" s="11" t="s">
        <v>7</v>
      </c>
      <c r="NI409" s="31" t="s">
        <v>8</v>
      </c>
      <c r="NJ409" s="31" t="s">
        <v>9</v>
      </c>
      <c r="NK409" s="31" t="s">
        <v>10</v>
      </c>
      <c r="NL409" s="31" t="s">
        <v>11</v>
      </c>
      <c r="NM409" s="31" t="s">
        <v>12</v>
      </c>
      <c r="NN409" s="31" t="s">
        <v>13</v>
      </c>
      <c r="NO409" s="31" t="s">
        <v>16</v>
      </c>
      <c r="NP409" s="64" t="s">
        <v>537</v>
      </c>
      <c r="NQ409" s="42" t="s">
        <v>535</v>
      </c>
      <c r="NR409" s="65" t="s">
        <v>536</v>
      </c>
      <c r="NS409" s="22" t="s">
        <v>1</v>
      </c>
      <c r="NT409" s="11" t="s">
        <v>3</v>
      </c>
      <c r="NU409" s="11" t="s">
        <v>4</v>
      </c>
      <c r="NV409" s="11" t="s">
        <v>5</v>
      </c>
      <c r="NW409" s="11" t="s">
        <v>6</v>
      </c>
      <c r="NX409" s="11" t="s">
        <v>7</v>
      </c>
      <c r="NY409" s="31" t="s">
        <v>8</v>
      </c>
      <c r="NZ409" s="31" t="s">
        <v>9</v>
      </c>
      <c r="OA409" s="31" t="s">
        <v>10</v>
      </c>
      <c r="OB409" s="31" t="s">
        <v>11</v>
      </c>
      <c r="OC409" s="31" t="s">
        <v>12</v>
      </c>
      <c r="OD409" s="31" t="s">
        <v>13</v>
      </c>
      <c r="OE409" s="31" t="s">
        <v>16</v>
      </c>
      <c r="OF409" s="64" t="s">
        <v>537</v>
      </c>
      <c r="OG409" s="42" t="s">
        <v>535</v>
      </c>
      <c r="OH409" s="65" t="s">
        <v>536</v>
      </c>
      <c r="OI409" s="22" t="s">
        <v>1</v>
      </c>
      <c r="OJ409" s="11" t="s">
        <v>3</v>
      </c>
      <c r="OK409" s="11" t="s">
        <v>4</v>
      </c>
      <c r="OL409" s="11" t="s">
        <v>5</v>
      </c>
      <c r="OM409" s="11" t="s">
        <v>6</v>
      </c>
      <c r="ON409" s="11" t="s">
        <v>7</v>
      </c>
      <c r="OO409" s="31" t="s">
        <v>8</v>
      </c>
      <c r="OP409" s="31" t="s">
        <v>9</v>
      </c>
      <c r="OQ409" s="31" t="s">
        <v>10</v>
      </c>
      <c r="OR409" s="31" t="s">
        <v>11</v>
      </c>
      <c r="OS409" s="31" t="s">
        <v>12</v>
      </c>
      <c r="OT409" s="31" t="s">
        <v>13</v>
      </c>
      <c r="OU409" s="31" t="s">
        <v>16</v>
      </c>
      <c r="OV409" s="64" t="s">
        <v>537</v>
      </c>
      <c r="OW409" s="42" t="s">
        <v>535</v>
      </c>
      <c r="OX409" s="65" t="s">
        <v>536</v>
      </c>
      <c r="OY409" s="22" t="s">
        <v>1</v>
      </c>
      <c r="OZ409" s="11" t="s">
        <v>3</v>
      </c>
      <c r="PA409" s="11" t="s">
        <v>4</v>
      </c>
      <c r="PB409" s="11" t="s">
        <v>5</v>
      </c>
      <c r="PC409" s="11" t="s">
        <v>6</v>
      </c>
      <c r="PD409" s="11" t="s">
        <v>7</v>
      </c>
      <c r="PE409" s="31" t="s">
        <v>8</v>
      </c>
      <c r="PF409" s="31" t="s">
        <v>9</v>
      </c>
      <c r="PG409" s="31" t="s">
        <v>10</v>
      </c>
      <c r="PH409" s="31" t="s">
        <v>11</v>
      </c>
      <c r="PI409" s="31" t="s">
        <v>12</v>
      </c>
      <c r="PJ409" s="31" t="s">
        <v>13</v>
      </c>
      <c r="PK409" s="31" t="s">
        <v>16</v>
      </c>
      <c r="PL409" s="64" t="s">
        <v>537</v>
      </c>
      <c r="PM409" s="42" t="s">
        <v>535</v>
      </c>
      <c r="PN409" s="65" t="s">
        <v>536</v>
      </c>
      <c r="PO409" s="22" t="s">
        <v>1</v>
      </c>
      <c r="PP409" s="11" t="s">
        <v>3</v>
      </c>
      <c r="PQ409" s="11" t="s">
        <v>4</v>
      </c>
      <c r="PR409" s="11" t="s">
        <v>5</v>
      </c>
      <c r="PS409" s="11" t="s">
        <v>6</v>
      </c>
      <c r="PT409" s="11" t="s">
        <v>7</v>
      </c>
      <c r="PU409" s="31" t="s">
        <v>8</v>
      </c>
      <c r="PV409" s="31" t="s">
        <v>9</v>
      </c>
      <c r="PW409" s="31" t="s">
        <v>10</v>
      </c>
      <c r="PX409" s="31" t="s">
        <v>11</v>
      </c>
      <c r="PY409" s="31" t="s">
        <v>12</v>
      </c>
      <c r="PZ409" s="31" t="s">
        <v>13</v>
      </c>
      <c r="QA409" s="31" t="s">
        <v>16</v>
      </c>
      <c r="QB409" s="64" t="s">
        <v>537</v>
      </c>
      <c r="QC409" s="42" t="s">
        <v>535</v>
      </c>
      <c r="QD409" s="65" t="s">
        <v>536</v>
      </c>
      <c r="QE409" s="22" t="s">
        <v>1</v>
      </c>
      <c r="QF409" s="11" t="s">
        <v>3</v>
      </c>
      <c r="QG409" s="11" t="s">
        <v>4</v>
      </c>
      <c r="QH409" s="11" t="s">
        <v>5</v>
      </c>
      <c r="QI409" s="11" t="s">
        <v>6</v>
      </c>
      <c r="QJ409" s="11" t="s">
        <v>7</v>
      </c>
      <c r="QK409" s="31" t="s">
        <v>8</v>
      </c>
      <c r="QL409" s="31" t="s">
        <v>9</v>
      </c>
      <c r="QM409" s="31" t="s">
        <v>10</v>
      </c>
      <c r="QN409" s="31" t="s">
        <v>11</v>
      </c>
      <c r="QO409" s="31" t="s">
        <v>12</v>
      </c>
      <c r="QP409" s="31" t="s">
        <v>13</v>
      </c>
      <c r="QQ409" s="31" t="s">
        <v>16</v>
      </c>
      <c r="QR409" s="64" t="s">
        <v>537</v>
      </c>
      <c r="QS409" s="42" t="s">
        <v>535</v>
      </c>
      <c r="QT409" s="65" t="s">
        <v>536</v>
      </c>
      <c r="QU409" s="22" t="s">
        <v>1</v>
      </c>
      <c r="QV409" s="11" t="s">
        <v>3</v>
      </c>
      <c r="QW409" s="11" t="s">
        <v>4</v>
      </c>
      <c r="QX409" s="11" t="s">
        <v>5</v>
      </c>
      <c r="QY409" s="11" t="s">
        <v>6</v>
      </c>
      <c r="QZ409" s="11" t="s">
        <v>7</v>
      </c>
      <c r="RA409" s="31" t="s">
        <v>8</v>
      </c>
      <c r="RB409" s="31" t="s">
        <v>9</v>
      </c>
      <c r="RC409" s="31" t="s">
        <v>10</v>
      </c>
      <c r="RD409" s="31" t="s">
        <v>11</v>
      </c>
      <c r="RE409" s="31" t="s">
        <v>12</v>
      </c>
      <c r="RF409" s="31" t="s">
        <v>13</v>
      </c>
      <c r="RG409" s="31" t="s">
        <v>16</v>
      </c>
      <c r="RH409" s="64" t="s">
        <v>537</v>
      </c>
      <c r="RI409" s="42" t="s">
        <v>535</v>
      </c>
      <c r="RJ409" s="65" t="s">
        <v>536</v>
      </c>
      <c r="RK409" s="22" t="s">
        <v>1</v>
      </c>
      <c r="RL409" s="11" t="s">
        <v>3</v>
      </c>
      <c r="RM409" s="11" t="s">
        <v>4</v>
      </c>
      <c r="RN409" s="11" t="s">
        <v>5</v>
      </c>
      <c r="RO409" s="11" t="s">
        <v>6</v>
      </c>
      <c r="RP409" s="11" t="s">
        <v>7</v>
      </c>
      <c r="RQ409" s="31" t="s">
        <v>8</v>
      </c>
      <c r="RR409" s="31" t="s">
        <v>9</v>
      </c>
      <c r="RS409" s="31" t="s">
        <v>10</v>
      </c>
      <c r="RT409" s="31" t="s">
        <v>11</v>
      </c>
      <c r="RU409" s="31" t="s">
        <v>12</v>
      </c>
      <c r="RV409" s="31" t="s">
        <v>13</v>
      </c>
      <c r="RW409" s="31" t="s">
        <v>16</v>
      </c>
      <c r="RX409" s="64" t="s">
        <v>537</v>
      </c>
      <c r="RY409" s="42" t="s">
        <v>535</v>
      </c>
      <c r="RZ409" s="65" t="s">
        <v>536</v>
      </c>
      <c r="SA409" s="22" t="s">
        <v>1</v>
      </c>
      <c r="SB409" s="11" t="s">
        <v>3</v>
      </c>
      <c r="SC409" s="11" t="s">
        <v>4</v>
      </c>
      <c r="SD409" s="11" t="s">
        <v>5</v>
      </c>
      <c r="SE409" s="11" t="s">
        <v>6</v>
      </c>
      <c r="SF409" s="11" t="s">
        <v>7</v>
      </c>
      <c r="SG409" s="31" t="s">
        <v>8</v>
      </c>
      <c r="SH409" s="31" t="s">
        <v>9</v>
      </c>
      <c r="SI409" s="31" t="s">
        <v>10</v>
      </c>
      <c r="SJ409" s="31" t="s">
        <v>11</v>
      </c>
      <c r="SK409" s="31" t="s">
        <v>12</v>
      </c>
      <c r="SL409" s="31" t="s">
        <v>13</v>
      </c>
      <c r="SM409" s="31" t="s">
        <v>16</v>
      </c>
      <c r="SN409" s="64" t="s">
        <v>537</v>
      </c>
      <c r="SO409" s="42" t="s">
        <v>535</v>
      </c>
      <c r="SP409" s="65" t="s">
        <v>536</v>
      </c>
      <c r="SQ409" s="22" t="s">
        <v>1</v>
      </c>
      <c r="SR409" s="11" t="s">
        <v>3</v>
      </c>
      <c r="SS409" s="11" t="s">
        <v>4</v>
      </c>
      <c r="ST409" s="11" t="s">
        <v>5</v>
      </c>
      <c r="SU409" s="11" t="s">
        <v>6</v>
      </c>
      <c r="SV409" s="11" t="s">
        <v>7</v>
      </c>
      <c r="SW409" s="31" t="s">
        <v>8</v>
      </c>
      <c r="SX409" s="31" t="s">
        <v>9</v>
      </c>
      <c r="SY409" s="31" t="s">
        <v>10</v>
      </c>
      <c r="SZ409" s="31" t="s">
        <v>11</v>
      </c>
      <c r="TA409" s="31" t="s">
        <v>12</v>
      </c>
      <c r="TB409" s="31" t="s">
        <v>13</v>
      </c>
      <c r="TC409" s="31" t="s">
        <v>16</v>
      </c>
      <c r="TD409" s="64" t="s">
        <v>537</v>
      </c>
      <c r="TE409" s="42" t="s">
        <v>535</v>
      </c>
      <c r="TF409" s="65" t="s">
        <v>536</v>
      </c>
      <c r="TG409" s="22" t="s">
        <v>1</v>
      </c>
      <c r="TH409" s="11" t="s">
        <v>3</v>
      </c>
      <c r="TI409" s="11" t="s">
        <v>4</v>
      </c>
      <c r="TJ409" s="11" t="s">
        <v>5</v>
      </c>
      <c r="TK409" s="11" t="s">
        <v>6</v>
      </c>
      <c r="TL409" s="11" t="s">
        <v>7</v>
      </c>
      <c r="TM409" s="31" t="s">
        <v>8</v>
      </c>
      <c r="TN409" s="31" t="s">
        <v>9</v>
      </c>
      <c r="TO409" s="31" t="s">
        <v>10</v>
      </c>
      <c r="TP409" s="31" t="s">
        <v>11</v>
      </c>
      <c r="TQ409" s="31" t="s">
        <v>12</v>
      </c>
      <c r="TR409" s="31" t="s">
        <v>13</v>
      </c>
      <c r="TS409" s="31" t="s">
        <v>16</v>
      </c>
      <c r="TT409" s="64" t="s">
        <v>537</v>
      </c>
      <c r="TU409" s="42" t="s">
        <v>535</v>
      </c>
      <c r="TV409" s="65" t="s">
        <v>536</v>
      </c>
      <c r="TW409" s="22" t="s">
        <v>1</v>
      </c>
      <c r="TX409" s="11" t="s">
        <v>3</v>
      </c>
      <c r="TY409" s="11" t="s">
        <v>4</v>
      </c>
      <c r="TZ409" s="11" t="s">
        <v>5</v>
      </c>
      <c r="UA409" s="11" t="s">
        <v>6</v>
      </c>
      <c r="UB409" s="11" t="s">
        <v>7</v>
      </c>
      <c r="UC409" s="31" t="s">
        <v>8</v>
      </c>
      <c r="UD409" s="31" t="s">
        <v>9</v>
      </c>
      <c r="UE409" s="31" t="s">
        <v>10</v>
      </c>
      <c r="UF409" s="31" t="s">
        <v>11</v>
      </c>
      <c r="UG409" s="31" t="s">
        <v>12</v>
      </c>
      <c r="UH409" s="31" t="s">
        <v>13</v>
      </c>
      <c r="UI409" s="31" t="s">
        <v>16</v>
      </c>
      <c r="UJ409" s="64" t="s">
        <v>537</v>
      </c>
      <c r="UK409" s="42" t="s">
        <v>535</v>
      </c>
      <c r="UL409" s="65" t="s">
        <v>536</v>
      </c>
      <c r="UM409" s="22" t="s">
        <v>1</v>
      </c>
      <c r="UN409" s="11" t="s">
        <v>3</v>
      </c>
      <c r="UO409" s="11" t="s">
        <v>4</v>
      </c>
      <c r="UP409" s="11" t="s">
        <v>5</v>
      </c>
      <c r="UQ409" s="11" t="s">
        <v>6</v>
      </c>
      <c r="UR409" s="11" t="s">
        <v>7</v>
      </c>
      <c r="US409" s="31" t="s">
        <v>8</v>
      </c>
      <c r="UT409" s="31" t="s">
        <v>9</v>
      </c>
      <c r="UU409" s="31" t="s">
        <v>10</v>
      </c>
      <c r="UV409" s="31" t="s">
        <v>11</v>
      </c>
      <c r="UW409" s="31" t="s">
        <v>12</v>
      </c>
      <c r="UX409" s="31" t="s">
        <v>13</v>
      </c>
      <c r="UY409" s="31" t="s">
        <v>16</v>
      </c>
      <c r="UZ409" s="64" t="s">
        <v>537</v>
      </c>
      <c r="VA409" s="42" t="s">
        <v>535</v>
      </c>
      <c r="VB409" s="65" t="s">
        <v>536</v>
      </c>
      <c r="VC409" s="22" t="s">
        <v>1</v>
      </c>
      <c r="VD409" s="11" t="s">
        <v>3</v>
      </c>
      <c r="VE409" s="11" t="s">
        <v>4</v>
      </c>
      <c r="VF409" s="11" t="s">
        <v>5</v>
      </c>
      <c r="VG409" s="11" t="s">
        <v>6</v>
      </c>
      <c r="VH409" s="11" t="s">
        <v>7</v>
      </c>
      <c r="VI409" s="31" t="s">
        <v>8</v>
      </c>
      <c r="VJ409" s="31" t="s">
        <v>9</v>
      </c>
      <c r="VK409" s="31" t="s">
        <v>10</v>
      </c>
      <c r="VL409" s="31" t="s">
        <v>11</v>
      </c>
      <c r="VM409" s="31" t="s">
        <v>12</v>
      </c>
      <c r="VN409" s="31" t="s">
        <v>13</v>
      </c>
      <c r="VO409" s="31" t="s">
        <v>16</v>
      </c>
      <c r="VP409" s="64" t="s">
        <v>537</v>
      </c>
      <c r="VQ409" s="42" t="s">
        <v>535</v>
      </c>
      <c r="VR409" s="65" t="s">
        <v>536</v>
      </c>
      <c r="VS409" s="22" t="s">
        <v>1</v>
      </c>
      <c r="VT409" s="11" t="s">
        <v>3</v>
      </c>
      <c r="VU409" s="11" t="s">
        <v>4</v>
      </c>
      <c r="VV409" s="11" t="s">
        <v>5</v>
      </c>
      <c r="VW409" s="11" t="s">
        <v>6</v>
      </c>
      <c r="VX409" s="11" t="s">
        <v>7</v>
      </c>
      <c r="VY409" s="31" t="s">
        <v>8</v>
      </c>
      <c r="VZ409" s="31" t="s">
        <v>9</v>
      </c>
      <c r="WA409" s="31" t="s">
        <v>10</v>
      </c>
      <c r="WB409" s="31" t="s">
        <v>11</v>
      </c>
      <c r="WC409" s="31" t="s">
        <v>12</v>
      </c>
      <c r="WD409" s="31" t="s">
        <v>13</v>
      </c>
      <c r="WE409" s="31" t="s">
        <v>16</v>
      </c>
      <c r="WF409" s="64" t="s">
        <v>537</v>
      </c>
      <c r="WG409" s="42" t="s">
        <v>535</v>
      </c>
      <c r="WH409" s="65" t="s">
        <v>536</v>
      </c>
      <c r="WI409" s="22" t="s">
        <v>1</v>
      </c>
      <c r="WJ409" s="11" t="s">
        <v>3</v>
      </c>
      <c r="WK409" s="11" t="s">
        <v>4</v>
      </c>
      <c r="WL409" s="11" t="s">
        <v>5</v>
      </c>
      <c r="WM409" s="11" t="s">
        <v>6</v>
      </c>
      <c r="WN409" s="11" t="s">
        <v>7</v>
      </c>
      <c r="WO409" s="31" t="s">
        <v>8</v>
      </c>
      <c r="WP409" s="31" t="s">
        <v>9</v>
      </c>
      <c r="WQ409" s="31" t="s">
        <v>10</v>
      </c>
      <c r="WR409" s="31" t="s">
        <v>11</v>
      </c>
      <c r="WS409" s="31" t="s">
        <v>12</v>
      </c>
      <c r="WT409" s="31" t="s">
        <v>13</v>
      </c>
      <c r="WU409" s="31" t="s">
        <v>16</v>
      </c>
      <c r="WV409" s="64" t="s">
        <v>537</v>
      </c>
      <c r="WW409" s="42" t="s">
        <v>535</v>
      </c>
      <c r="WX409" s="65" t="s">
        <v>536</v>
      </c>
      <c r="WY409" s="22" t="s">
        <v>1</v>
      </c>
      <c r="WZ409" s="11" t="s">
        <v>3</v>
      </c>
      <c r="XA409" s="11" t="s">
        <v>4</v>
      </c>
      <c r="XB409" s="11" t="s">
        <v>5</v>
      </c>
      <c r="XC409" s="11" t="s">
        <v>6</v>
      </c>
      <c r="XD409" s="11" t="s">
        <v>7</v>
      </c>
      <c r="XE409" s="31" t="s">
        <v>8</v>
      </c>
      <c r="XF409" s="31" t="s">
        <v>9</v>
      </c>
      <c r="XG409" s="31" t="s">
        <v>10</v>
      </c>
      <c r="XH409" s="31" t="s">
        <v>11</v>
      </c>
      <c r="XI409" s="31" t="s">
        <v>12</v>
      </c>
      <c r="XJ409" s="31" t="s">
        <v>13</v>
      </c>
      <c r="XK409" s="31" t="s">
        <v>16</v>
      </c>
      <c r="XL409" s="64" t="s">
        <v>537</v>
      </c>
      <c r="XM409" s="42" t="s">
        <v>535</v>
      </c>
      <c r="XN409" s="65" t="s">
        <v>536</v>
      </c>
      <c r="XO409" s="22" t="s">
        <v>1</v>
      </c>
      <c r="XP409" s="11" t="s">
        <v>3</v>
      </c>
      <c r="XQ409" s="11" t="s">
        <v>4</v>
      </c>
      <c r="XR409" s="11" t="s">
        <v>5</v>
      </c>
      <c r="XS409" s="11" t="s">
        <v>6</v>
      </c>
      <c r="XT409" s="11" t="s">
        <v>7</v>
      </c>
      <c r="XU409" s="31" t="s">
        <v>8</v>
      </c>
      <c r="XV409" s="31" t="s">
        <v>9</v>
      </c>
      <c r="XW409" s="31" t="s">
        <v>10</v>
      </c>
      <c r="XX409" s="31" t="s">
        <v>11</v>
      </c>
      <c r="XY409" s="31" t="s">
        <v>12</v>
      </c>
      <c r="XZ409" s="31" t="s">
        <v>13</v>
      </c>
      <c r="YA409" s="31" t="s">
        <v>16</v>
      </c>
      <c r="YB409" s="64" t="s">
        <v>537</v>
      </c>
      <c r="YC409" s="42" t="s">
        <v>535</v>
      </c>
      <c r="YD409" s="65" t="s">
        <v>536</v>
      </c>
      <c r="YE409" s="22" t="s">
        <v>1</v>
      </c>
      <c r="YF409" s="11" t="s">
        <v>3</v>
      </c>
      <c r="YG409" s="11" t="s">
        <v>4</v>
      </c>
      <c r="YH409" s="11" t="s">
        <v>5</v>
      </c>
      <c r="YI409" s="11" t="s">
        <v>6</v>
      </c>
      <c r="YJ409" s="11" t="s">
        <v>7</v>
      </c>
      <c r="YK409" s="31" t="s">
        <v>8</v>
      </c>
      <c r="YL409" s="31" t="s">
        <v>9</v>
      </c>
      <c r="YM409" s="31" t="s">
        <v>10</v>
      </c>
      <c r="YN409" s="31" t="s">
        <v>11</v>
      </c>
      <c r="YO409" s="31" t="s">
        <v>12</v>
      </c>
      <c r="YP409" s="31" t="s">
        <v>13</v>
      </c>
      <c r="YQ409" s="31" t="s">
        <v>16</v>
      </c>
      <c r="YR409" s="64" t="s">
        <v>537</v>
      </c>
      <c r="YS409" s="42" t="s">
        <v>535</v>
      </c>
      <c r="YT409" s="65" t="s">
        <v>536</v>
      </c>
      <c r="YU409" s="22" t="s">
        <v>1</v>
      </c>
      <c r="YV409" s="11" t="s">
        <v>3</v>
      </c>
      <c r="YW409" s="11" t="s">
        <v>4</v>
      </c>
      <c r="YX409" s="11" t="s">
        <v>5</v>
      </c>
      <c r="YY409" s="11" t="s">
        <v>6</v>
      </c>
      <c r="YZ409" s="11" t="s">
        <v>7</v>
      </c>
      <c r="ZA409" s="31" t="s">
        <v>8</v>
      </c>
      <c r="ZB409" s="31" t="s">
        <v>9</v>
      </c>
      <c r="ZC409" s="31" t="s">
        <v>10</v>
      </c>
      <c r="ZD409" s="31" t="s">
        <v>11</v>
      </c>
      <c r="ZE409" s="31" t="s">
        <v>12</v>
      </c>
      <c r="ZF409" s="31" t="s">
        <v>13</v>
      </c>
      <c r="ZG409" s="31" t="s">
        <v>16</v>
      </c>
      <c r="ZH409" s="64" t="s">
        <v>537</v>
      </c>
      <c r="ZI409" s="42" t="s">
        <v>535</v>
      </c>
      <c r="ZJ409" s="65" t="s">
        <v>536</v>
      </c>
      <c r="ZK409" s="22" t="s">
        <v>1</v>
      </c>
      <c r="ZL409" s="11" t="s">
        <v>3</v>
      </c>
      <c r="ZM409" s="11" t="s">
        <v>4</v>
      </c>
      <c r="ZN409" s="11" t="s">
        <v>5</v>
      </c>
      <c r="ZO409" s="11" t="s">
        <v>6</v>
      </c>
      <c r="ZP409" s="11" t="s">
        <v>7</v>
      </c>
      <c r="ZQ409" s="31" t="s">
        <v>8</v>
      </c>
      <c r="ZR409" s="31" t="s">
        <v>9</v>
      </c>
      <c r="ZS409" s="31" t="s">
        <v>10</v>
      </c>
      <c r="ZT409" s="31" t="s">
        <v>11</v>
      </c>
      <c r="ZU409" s="31" t="s">
        <v>12</v>
      </c>
      <c r="ZV409" s="31" t="s">
        <v>13</v>
      </c>
      <c r="ZW409" s="31" t="s">
        <v>16</v>
      </c>
      <c r="ZX409" s="64" t="s">
        <v>537</v>
      </c>
      <c r="ZY409" s="42" t="s">
        <v>535</v>
      </c>
      <c r="ZZ409" s="65" t="s">
        <v>536</v>
      </c>
      <c r="AAA409" s="22" t="s">
        <v>1</v>
      </c>
      <c r="AAB409" s="11" t="s">
        <v>3</v>
      </c>
      <c r="AAC409" s="11" t="s">
        <v>4</v>
      </c>
      <c r="AAD409" s="11" t="s">
        <v>5</v>
      </c>
      <c r="AAE409" s="11" t="s">
        <v>6</v>
      </c>
      <c r="AAF409" s="11" t="s">
        <v>7</v>
      </c>
      <c r="AAG409" s="31" t="s">
        <v>8</v>
      </c>
      <c r="AAH409" s="31" t="s">
        <v>9</v>
      </c>
      <c r="AAI409" s="31" t="s">
        <v>10</v>
      </c>
      <c r="AAJ409" s="31" t="s">
        <v>11</v>
      </c>
      <c r="AAK409" s="31" t="s">
        <v>12</v>
      </c>
      <c r="AAL409" s="31" t="s">
        <v>13</v>
      </c>
      <c r="AAM409" s="31" t="s">
        <v>16</v>
      </c>
      <c r="AAN409" s="64" t="s">
        <v>537</v>
      </c>
      <c r="AAO409" s="42" t="s">
        <v>535</v>
      </c>
      <c r="AAP409" s="65" t="s">
        <v>536</v>
      </c>
      <c r="AAQ409" s="22" t="s">
        <v>1</v>
      </c>
      <c r="AAR409" s="11" t="s">
        <v>3</v>
      </c>
      <c r="AAS409" s="11" t="s">
        <v>4</v>
      </c>
      <c r="AAT409" s="11" t="s">
        <v>5</v>
      </c>
      <c r="AAU409" s="11" t="s">
        <v>6</v>
      </c>
      <c r="AAV409" s="11" t="s">
        <v>7</v>
      </c>
      <c r="AAW409" s="31" t="s">
        <v>8</v>
      </c>
      <c r="AAX409" s="31" t="s">
        <v>9</v>
      </c>
      <c r="AAY409" s="31" t="s">
        <v>10</v>
      </c>
      <c r="AAZ409" s="31" t="s">
        <v>11</v>
      </c>
      <c r="ABA409" s="31" t="s">
        <v>12</v>
      </c>
      <c r="ABB409" s="31" t="s">
        <v>13</v>
      </c>
      <c r="ABC409" s="31" t="s">
        <v>16</v>
      </c>
      <c r="ABD409" s="64" t="s">
        <v>537</v>
      </c>
      <c r="ABE409" s="42" t="s">
        <v>535</v>
      </c>
      <c r="ABF409" s="65" t="s">
        <v>536</v>
      </c>
      <c r="ABG409" s="22" t="s">
        <v>1</v>
      </c>
      <c r="ABH409" s="11" t="s">
        <v>3</v>
      </c>
      <c r="ABI409" s="11" t="s">
        <v>4</v>
      </c>
      <c r="ABJ409" s="11" t="s">
        <v>5</v>
      </c>
      <c r="ABK409" s="11" t="s">
        <v>6</v>
      </c>
      <c r="ABL409" s="11" t="s">
        <v>7</v>
      </c>
      <c r="ABM409" s="31" t="s">
        <v>8</v>
      </c>
      <c r="ABN409" s="31" t="s">
        <v>9</v>
      </c>
      <c r="ABO409" s="31" t="s">
        <v>10</v>
      </c>
      <c r="ABP409" s="31" t="s">
        <v>11</v>
      </c>
      <c r="ABQ409" s="31" t="s">
        <v>12</v>
      </c>
      <c r="ABR409" s="31" t="s">
        <v>13</v>
      </c>
      <c r="ABS409" s="31" t="s">
        <v>16</v>
      </c>
      <c r="ABT409" s="64" t="s">
        <v>537</v>
      </c>
      <c r="ABU409" s="42" t="s">
        <v>535</v>
      </c>
      <c r="ABV409" s="65" t="s">
        <v>536</v>
      </c>
      <c r="ABW409" s="22" t="s">
        <v>1</v>
      </c>
      <c r="ABX409" s="11" t="s">
        <v>3</v>
      </c>
      <c r="ABY409" s="11" t="s">
        <v>4</v>
      </c>
      <c r="ABZ409" s="11" t="s">
        <v>5</v>
      </c>
      <c r="ACA409" s="11" t="s">
        <v>6</v>
      </c>
      <c r="ACB409" s="11" t="s">
        <v>7</v>
      </c>
      <c r="ACC409" s="31" t="s">
        <v>8</v>
      </c>
      <c r="ACD409" s="31" t="s">
        <v>9</v>
      </c>
      <c r="ACE409" s="31" t="s">
        <v>10</v>
      </c>
      <c r="ACF409" s="31" t="s">
        <v>11</v>
      </c>
      <c r="ACG409" s="31" t="s">
        <v>12</v>
      </c>
      <c r="ACH409" s="31" t="s">
        <v>13</v>
      </c>
      <c r="ACI409" s="31" t="s">
        <v>16</v>
      </c>
      <c r="ACJ409" s="64" t="s">
        <v>537</v>
      </c>
      <c r="ACK409" s="42" t="s">
        <v>535</v>
      </c>
      <c r="ACL409" s="65" t="s">
        <v>536</v>
      </c>
      <c r="ACM409" s="22" t="s">
        <v>1</v>
      </c>
      <c r="ACN409" s="11" t="s">
        <v>3</v>
      </c>
      <c r="ACO409" s="11" t="s">
        <v>4</v>
      </c>
      <c r="ACP409" s="11" t="s">
        <v>5</v>
      </c>
      <c r="ACQ409" s="11" t="s">
        <v>6</v>
      </c>
      <c r="ACR409" s="11" t="s">
        <v>7</v>
      </c>
      <c r="ACS409" s="31" t="s">
        <v>8</v>
      </c>
      <c r="ACT409" s="31" t="s">
        <v>9</v>
      </c>
      <c r="ACU409" s="31" t="s">
        <v>10</v>
      </c>
      <c r="ACV409" s="31" t="s">
        <v>11</v>
      </c>
      <c r="ACW409" s="31" t="s">
        <v>12</v>
      </c>
      <c r="ACX409" s="31" t="s">
        <v>13</v>
      </c>
      <c r="ACY409" s="31" t="s">
        <v>16</v>
      </c>
      <c r="ACZ409" s="64" t="s">
        <v>537</v>
      </c>
      <c r="ADA409" s="42" t="s">
        <v>535</v>
      </c>
      <c r="ADB409" s="65" t="s">
        <v>536</v>
      </c>
      <c r="ADC409" s="22" t="s">
        <v>1</v>
      </c>
      <c r="ADD409" s="11" t="s">
        <v>3</v>
      </c>
      <c r="ADE409" s="11" t="s">
        <v>4</v>
      </c>
      <c r="ADF409" s="11" t="s">
        <v>5</v>
      </c>
      <c r="ADG409" s="11" t="s">
        <v>6</v>
      </c>
      <c r="ADH409" s="11" t="s">
        <v>7</v>
      </c>
      <c r="ADI409" s="31" t="s">
        <v>8</v>
      </c>
      <c r="ADJ409" s="31" t="s">
        <v>9</v>
      </c>
      <c r="ADK409" s="31" t="s">
        <v>10</v>
      </c>
      <c r="ADL409" s="31" t="s">
        <v>11</v>
      </c>
      <c r="ADM409" s="31" t="s">
        <v>12</v>
      </c>
      <c r="ADN409" s="31" t="s">
        <v>13</v>
      </c>
      <c r="ADO409" s="31" t="s">
        <v>16</v>
      </c>
      <c r="ADP409" s="64" t="s">
        <v>537</v>
      </c>
      <c r="ADQ409" s="42" t="s">
        <v>535</v>
      </c>
      <c r="ADR409" s="65" t="s">
        <v>536</v>
      </c>
      <c r="ADS409" s="22" t="s">
        <v>1</v>
      </c>
      <c r="ADT409" s="11" t="s">
        <v>3</v>
      </c>
      <c r="ADU409" s="11" t="s">
        <v>4</v>
      </c>
      <c r="ADV409" s="11" t="s">
        <v>5</v>
      </c>
      <c r="ADW409" s="11" t="s">
        <v>6</v>
      </c>
      <c r="ADX409" s="11" t="s">
        <v>7</v>
      </c>
      <c r="ADY409" s="31" t="s">
        <v>8</v>
      </c>
      <c r="ADZ409" s="31" t="s">
        <v>9</v>
      </c>
      <c r="AEA409" s="31" t="s">
        <v>10</v>
      </c>
      <c r="AEB409" s="31" t="s">
        <v>11</v>
      </c>
      <c r="AEC409" s="31" t="s">
        <v>12</v>
      </c>
      <c r="AED409" s="31" t="s">
        <v>13</v>
      </c>
      <c r="AEE409" s="31" t="s">
        <v>16</v>
      </c>
      <c r="AEF409" s="64" t="s">
        <v>537</v>
      </c>
      <c r="AEG409" s="42" t="s">
        <v>535</v>
      </c>
      <c r="AEH409" s="65" t="s">
        <v>536</v>
      </c>
      <c r="AEI409" s="22" t="s">
        <v>1</v>
      </c>
      <c r="AEJ409" s="11" t="s">
        <v>3</v>
      </c>
      <c r="AEK409" s="11" t="s">
        <v>4</v>
      </c>
      <c r="AEL409" s="11" t="s">
        <v>5</v>
      </c>
      <c r="AEM409" s="11" t="s">
        <v>6</v>
      </c>
      <c r="AEN409" s="11" t="s">
        <v>7</v>
      </c>
      <c r="AEO409" s="31" t="s">
        <v>8</v>
      </c>
      <c r="AEP409" s="31" t="s">
        <v>9</v>
      </c>
      <c r="AEQ409" s="31" t="s">
        <v>10</v>
      </c>
      <c r="AER409" s="31" t="s">
        <v>11</v>
      </c>
      <c r="AES409" s="31" t="s">
        <v>12</v>
      </c>
      <c r="AET409" s="31" t="s">
        <v>13</v>
      </c>
      <c r="AEU409" s="31" t="s">
        <v>16</v>
      </c>
      <c r="AEV409" s="64" t="s">
        <v>537</v>
      </c>
      <c r="AEW409" s="42" t="s">
        <v>535</v>
      </c>
      <c r="AEX409" s="65" t="s">
        <v>536</v>
      </c>
      <c r="AEY409" s="22" t="s">
        <v>1</v>
      </c>
      <c r="AEZ409" s="11" t="s">
        <v>3</v>
      </c>
      <c r="AFA409" s="11" t="s">
        <v>4</v>
      </c>
      <c r="AFB409" s="11" t="s">
        <v>5</v>
      </c>
      <c r="AFC409" s="11" t="s">
        <v>6</v>
      </c>
      <c r="AFD409" s="11" t="s">
        <v>7</v>
      </c>
      <c r="AFE409" s="31" t="s">
        <v>8</v>
      </c>
      <c r="AFF409" s="31" t="s">
        <v>9</v>
      </c>
      <c r="AFG409" s="31" t="s">
        <v>10</v>
      </c>
      <c r="AFH409" s="31" t="s">
        <v>11</v>
      </c>
      <c r="AFI409" s="31" t="s">
        <v>12</v>
      </c>
      <c r="AFJ409" s="31" t="s">
        <v>13</v>
      </c>
      <c r="AFK409" s="31" t="s">
        <v>16</v>
      </c>
      <c r="AFL409" s="64" t="s">
        <v>537</v>
      </c>
      <c r="AFM409" s="42" t="s">
        <v>535</v>
      </c>
      <c r="AFN409" s="65" t="s">
        <v>536</v>
      </c>
      <c r="AFO409" s="22" t="s">
        <v>1</v>
      </c>
      <c r="AFP409" s="11" t="s">
        <v>3</v>
      </c>
      <c r="AFQ409" s="11" t="s">
        <v>4</v>
      </c>
      <c r="AFR409" s="11" t="s">
        <v>5</v>
      </c>
      <c r="AFS409" s="11" t="s">
        <v>6</v>
      </c>
      <c r="AFT409" s="11" t="s">
        <v>7</v>
      </c>
      <c r="AFU409" s="31" t="s">
        <v>8</v>
      </c>
      <c r="AFV409" s="31" t="s">
        <v>9</v>
      </c>
      <c r="AFW409" s="31" t="s">
        <v>10</v>
      </c>
      <c r="AFX409" s="31" t="s">
        <v>11</v>
      </c>
      <c r="AFY409" s="31" t="s">
        <v>12</v>
      </c>
      <c r="AFZ409" s="31" t="s">
        <v>13</v>
      </c>
      <c r="AGA409" s="31" t="s">
        <v>16</v>
      </c>
      <c r="AGB409" s="64" t="s">
        <v>537</v>
      </c>
      <c r="AGC409" s="42" t="s">
        <v>535</v>
      </c>
      <c r="AGD409" s="65" t="s">
        <v>536</v>
      </c>
      <c r="AGE409" s="22" t="s">
        <v>1</v>
      </c>
      <c r="AGF409" s="11" t="s">
        <v>3</v>
      </c>
      <c r="AGG409" s="11" t="s">
        <v>4</v>
      </c>
      <c r="AGH409" s="11" t="s">
        <v>5</v>
      </c>
      <c r="AGI409" s="11" t="s">
        <v>6</v>
      </c>
      <c r="AGJ409" s="11" t="s">
        <v>7</v>
      </c>
      <c r="AGK409" s="31" t="s">
        <v>8</v>
      </c>
      <c r="AGL409" s="31" t="s">
        <v>9</v>
      </c>
      <c r="AGM409" s="31" t="s">
        <v>10</v>
      </c>
      <c r="AGN409" s="31" t="s">
        <v>11</v>
      </c>
      <c r="AGO409" s="31" t="s">
        <v>12</v>
      </c>
      <c r="AGP409" s="31" t="s">
        <v>13</v>
      </c>
      <c r="AGQ409" s="31" t="s">
        <v>16</v>
      </c>
      <c r="AGR409" s="64" t="s">
        <v>537</v>
      </c>
      <c r="AGS409" s="42" t="s">
        <v>535</v>
      </c>
      <c r="AGT409" s="65" t="s">
        <v>536</v>
      </c>
      <c r="AGU409" s="22" t="s">
        <v>1</v>
      </c>
      <c r="AGV409" s="11" t="s">
        <v>3</v>
      </c>
      <c r="AGW409" s="11" t="s">
        <v>4</v>
      </c>
      <c r="AGX409" s="11" t="s">
        <v>5</v>
      </c>
      <c r="AGY409" s="11" t="s">
        <v>6</v>
      </c>
      <c r="AGZ409" s="11" t="s">
        <v>7</v>
      </c>
      <c r="AHA409" s="31" t="s">
        <v>8</v>
      </c>
      <c r="AHB409" s="31" t="s">
        <v>9</v>
      </c>
      <c r="AHC409" s="31" t="s">
        <v>10</v>
      </c>
      <c r="AHD409" s="31" t="s">
        <v>11</v>
      </c>
      <c r="AHE409" s="31" t="s">
        <v>12</v>
      </c>
      <c r="AHF409" s="31" t="s">
        <v>13</v>
      </c>
      <c r="AHG409" s="31" t="s">
        <v>16</v>
      </c>
      <c r="AHH409" s="64" t="s">
        <v>537</v>
      </c>
      <c r="AHI409" s="42" t="s">
        <v>535</v>
      </c>
      <c r="AHJ409" s="65" t="s">
        <v>536</v>
      </c>
      <c r="AHK409" s="22" t="s">
        <v>1</v>
      </c>
      <c r="AHL409" s="11" t="s">
        <v>3</v>
      </c>
      <c r="AHM409" s="11" t="s">
        <v>4</v>
      </c>
      <c r="AHN409" s="11" t="s">
        <v>5</v>
      </c>
      <c r="AHO409" s="11" t="s">
        <v>6</v>
      </c>
      <c r="AHP409" s="11" t="s">
        <v>7</v>
      </c>
      <c r="AHQ409" s="31" t="s">
        <v>8</v>
      </c>
      <c r="AHR409" s="31" t="s">
        <v>9</v>
      </c>
      <c r="AHS409" s="31" t="s">
        <v>10</v>
      </c>
      <c r="AHT409" s="31" t="s">
        <v>11</v>
      </c>
      <c r="AHU409" s="31" t="s">
        <v>12</v>
      </c>
      <c r="AHV409" s="31" t="s">
        <v>13</v>
      </c>
      <c r="AHW409" s="31" t="s">
        <v>16</v>
      </c>
      <c r="AHX409" s="64" t="s">
        <v>537</v>
      </c>
      <c r="AHY409" s="42" t="s">
        <v>535</v>
      </c>
      <c r="AHZ409" s="65" t="s">
        <v>536</v>
      </c>
      <c r="AIA409" s="22" t="s">
        <v>1</v>
      </c>
      <c r="AIB409" s="11" t="s">
        <v>3</v>
      </c>
      <c r="AIC409" s="11" t="s">
        <v>4</v>
      </c>
      <c r="AID409" s="11" t="s">
        <v>5</v>
      </c>
      <c r="AIE409" s="11" t="s">
        <v>6</v>
      </c>
      <c r="AIF409" s="11" t="s">
        <v>7</v>
      </c>
      <c r="AIG409" s="31" t="s">
        <v>8</v>
      </c>
      <c r="AIH409" s="31" t="s">
        <v>9</v>
      </c>
      <c r="AII409" s="31" t="s">
        <v>10</v>
      </c>
      <c r="AIJ409" s="31" t="s">
        <v>11</v>
      </c>
      <c r="AIK409" s="31" t="s">
        <v>12</v>
      </c>
      <c r="AIL409" s="31" t="s">
        <v>13</v>
      </c>
      <c r="AIM409" s="31" t="s">
        <v>16</v>
      </c>
      <c r="AIN409" s="64" t="s">
        <v>537</v>
      </c>
      <c r="AIO409" s="42" t="s">
        <v>535</v>
      </c>
      <c r="AIP409" s="65" t="s">
        <v>536</v>
      </c>
      <c r="AIQ409" s="22" t="s">
        <v>1</v>
      </c>
      <c r="AIR409" s="11" t="s">
        <v>3</v>
      </c>
      <c r="AIS409" s="11" t="s">
        <v>4</v>
      </c>
      <c r="AIT409" s="11" t="s">
        <v>5</v>
      </c>
      <c r="AIU409" s="11" t="s">
        <v>6</v>
      </c>
      <c r="AIV409" s="11" t="s">
        <v>7</v>
      </c>
      <c r="AIW409" s="31" t="s">
        <v>8</v>
      </c>
      <c r="AIX409" s="31" t="s">
        <v>9</v>
      </c>
      <c r="AIY409" s="31" t="s">
        <v>10</v>
      </c>
      <c r="AIZ409" s="31" t="s">
        <v>11</v>
      </c>
      <c r="AJA409" s="31" t="s">
        <v>12</v>
      </c>
      <c r="AJB409" s="31" t="s">
        <v>13</v>
      </c>
      <c r="AJC409" s="31" t="s">
        <v>16</v>
      </c>
      <c r="AJD409" s="64" t="s">
        <v>537</v>
      </c>
      <c r="AJE409" s="42" t="s">
        <v>535</v>
      </c>
      <c r="AJF409" s="65" t="s">
        <v>536</v>
      </c>
      <c r="AJG409" s="22" t="s">
        <v>1</v>
      </c>
      <c r="AJH409" s="11" t="s">
        <v>3</v>
      </c>
      <c r="AJI409" s="11" t="s">
        <v>4</v>
      </c>
      <c r="AJJ409" s="11" t="s">
        <v>5</v>
      </c>
      <c r="AJK409" s="11" t="s">
        <v>6</v>
      </c>
      <c r="AJL409" s="11" t="s">
        <v>7</v>
      </c>
      <c r="AJM409" s="31" t="s">
        <v>8</v>
      </c>
      <c r="AJN409" s="31" t="s">
        <v>9</v>
      </c>
      <c r="AJO409" s="31" t="s">
        <v>10</v>
      </c>
      <c r="AJP409" s="31" t="s">
        <v>11</v>
      </c>
      <c r="AJQ409" s="31" t="s">
        <v>12</v>
      </c>
      <c r="AJR409" s="31" t="s">
        <v>13</v>
      </c>
      <c r="AJS409" s="31" t="s">
        <v>16</v>
      </c>
      <c r="AJT409" s="64" t="s">
        <v>537</v>
      </c>
      <c r="AJU409" s="42" t="s">
        <v>535</v>
      </c>
      <c r="AJV409" s="65" t="s">
        <v>536</v>
      </c>
      <c r="AJW409" s="22" t="s">
        <v>1</v>
      </c>
      <c r="AJX409" s="11" t="s">
        <v>3</v>
      </c>
      <c r="AJY409" s="11" t="s">
        <v>4</v>
      </c>
      <c r="AJZ409" s="11" t="s">
        <v>5</v>
      </c>
      <c r="AKA409" s="11" t="s">
        <v>6</v>
      </c>
      <c r="AKB409" s="11" t="s">
        <v>7</v>
      </c>
      <c r="AKC409" s="31" t="s">
        <v>8</v>
      </c>
      <c r="AKD409" s="31" t="s">
        <v>9</v>
      </c>
      <c r="AKE409" s="31" t="s">
        <v>10</v>
      </c>
      <c r="AKF409" s="31" t="s">
        <v>11</v>
      </c>
      <c r="AKG409" s="31" t="s">
        <v>12</v>
      </c>
      <c r="AKH409" s="31" t="s">
        <v>13</v>
      </c>
      <c r="AKI409" s="31" t="s">
        <v>16</v>
      </c>
      <c r="AKJ409" s="64" t="s">
        <v>537</v>
      </c>
      <c r="AKK409" s="42" t="s">
        <v>535</v>
      </c>
      <c r="AKL409" s="65" t="s">
        <v>536</v>
      </c>
      <c r="AKM409" s="22" t="s">
        <v>1</v>
      </c>
      <c r="AKN409" s="11" t="s">
        <v>3</v>
      </c>
      <c r="AKO409" s="11" t="s">
        <v>4</v>
      </c>
      <c r="AKP409" s="11" t="s">
        <v>5</v>
      </c>
      <c r="AKQ409" s="11" t="s">
        <v>6</v>
      </c>
      <c r="AKR409" s="11" t="s">
        <v>7</v>
      </c>
      <c r="AKS409" s="31" t="s">
        <v>8</v>
      </c>
      <c r="AKT409" s="31" t="s">
        <v>9</v>
      </c>
      <c r="AKU409" s="31" t="s">
        <v>10</v>
      </c>
      <c r="AKV409" s="31" t="s">
        <v>11</v>
      </c>
      <c r="AKW409" s="31" t="s">
        <v>12</v>
      </c>
      <c r="AKX409" s="31" t="s">
        <v>13</v>
      </c>
      <c r="AKY409" s="31" t="s">
        <v>16</v>
      </c>
      <c r="AKZ409" s="64" t="s">
        <v>537</v>
      </c>
      <c r="ALA409" s="42" t="s">
        <v>535</v>
      </c>
      <c r="ALB409" s="65" t="s">
        <v>536</v>
      </c>
      <c r="ALC409" s="22" t="s">
        <v>1</v>
      </c>
      <c r="ALD409" s="11" t="s">
        <v>3</v>
      </c>
      <c r="ALE409" s="11" t="s">
        <v>4</v>
      </c>
      <c r="ALF409" s="11" t="s">
        <v>5</v>
      </c>
      <c r="ALG409" s="11" t="s">
        <v>6</v>
      </c>
      <c r="ALH409" s="11" t="s">
        <v>7</v>
      </c>
      <c r="ALI409" s="31" t="s">
        <v>8</v>
      </c>
      <c r="ALJ409" s="31" t="s">
        <v>9</v>
      </c>
      <c r="ALK409" s="31" t="s">
        <v>10</v>
      </c>
      <c r="ALL409" s="31" t="s">
        <v>11</v>
      </c>
      <c r="ALM409" s="31" t="s">
        <v>12</v>
      </c>
      <c r="ALN409" s="31" t="s">
        <v>13</v>
      </c>
      <c r="ALO409" s="31" t="s">
        <v>16</v>
      </c>
      <c r="ALP409" s="64" t="s">
        <v>537</v>
      </c>
      <c r="ALQ409" s="42" t="s">
        <v>535</v>
      </c>
      <c r="ALR409" s="65" t="s">
        <v>536</v>
      </c>
      <c r="ALS409" s="22" t="s">
        <v>1</v>
      </c>
      <c r="ALT409" s="11" t="s">
        <v>3</v>
      </c>
      <c r="ALU409" s="11" t="s">
        <v>4</v>
      </c>
      <c r="ALV409" s="11" t="s">
        <v>5</v>
      </c>
      <c r="ALW409" s="11" t="s">
        <v>6</v>
      </c>
      <c r="ALX409" s="11" t="s">
        <v>7</v>
      </c>
      <c r="ALY409" s="31" t="s">
        <v>8</v>
      </c>
      <c r="ALZ409" s="31" t="s">
        <v>9</v>
      </c>
      <c r="AMA409" s="31" t="s">
        <v>10</v>
      </c>
      <c r="AMB409" s="31" t="s">
        <v>11</v>
      </c>
      <c r="AMC409" s="31" t="s">
        <v>12</v>
      </c>
      <c r="AMD409" s="31" t="s">
        <v>13</v>
      </c>
      <c r="AME409" s="31" t="s">
        <v>16</v>
      </c>
      <c r="AMF409" s="64" t="s">
        <v>537</v>
      </c>
      <c r="AMG409" s="42" t="s">
        <v>535</v>
      </c>
      <c r="AMH409" s="65" t="s">
        <v>536</v>
      </c>
      <c r="AMI409" s="22" t="s">
        <v>1</v>
      </c>
      <c r="AMJ409" s="11" t="s">
        <v>3</v>
      </c>
      <c r="AMK409" s="11" t="s">
        <v>4</v>
      </c>
      <c r="AML409" s="11" t="s">
        <v>5</v>
      </c>
      <c r="AMM409" s="11" t="s">
        <v>6</v>
      </c>
      <c r="AMN409" s="11" t="s">
        <v>7</v>
      </c>
      <c r="AMO409" s="31" t="s">
        <v>8</v>
      </c>
      <c r="AMP409" s="31" t="s">
        <v>9</v>
      </c>
      <c r="AMQ409" s="31" t="s">
        <v>10</v>
      </c>
      <c r="AMR409" s="31" t="s">
        <v>11</v>
      </c>
      <c r="AMS409" s="31" t="s">
        <v>12</v>
      </c>
      <c r="AMT409" s="31" t="s">
        <v>13</v>
      </c>
      <c r="AMU409" s="31" t="s">
        <v>16</v>
      </c>
      <c r="AMV409" s="64" t="s">
        <v>537</v>
      </c>
      <c r="AMW409" s="42" t="s">
        <v>535</v>
      </c>
      <c r="AMX409" s="65" t="s">
        <v>536</v>
      </c>
      <c r="AMY409" s="22" t="s">
        <v>1</v>
      </c>
      <c r="AMZ409" s="11" t="s">
        <v>3</v>
      </c>
      <c r="ANA409" s="11" t="s">
        <v>4</v>
      </c>
      <c r="ANB409" s="11" t="s">
        <v>5</v>
      </c>
      <c r="ANC409" s="11" t="s">
        <v>6</v>
      </c>
      <c r="AND409" s="11" t="s">
        <v>7</v>
      </c>
      <c r="ANE409" s="31" t="s">
        <v>8</v>
      </c>
      <c r="ANF409" s="31" t="s">
        <v>9</v>
      </c>
      <c r="ANG409" s="31" t="s">
        <v>10</v>
      </c>
      <c r="ANH409" s="31" t="s">
        <v>11</v>
      </c>
      <c r="ANI409" s="31" t="s">
        <v>12</v>
      </c>
      <c r="ANJ409" s="31" t="s">
        <v>13</v>
      </c>
      <c r="ANK409" s="31" t="s">
        <v>16</v>
      </c>
      <c r="ANL409" s="64" t="s">
        <v>537</v>
      </c>
      <c r="ANM409" s="42" t="s">
        <v>535</v>
      </c>
      <c r="ANN409" s="65" t="s">
        <v>536</v>
      </c>
      <c r="ANO409" s="22" t="s">
        <v>1</v>
      </c>
      <c r="ANP409" s="11" t="s">
        <v>3</v>
      </c>
      <c r="ANQ409" s="11" t="s">
        <v>4</v>
      </c>
      <c r="ANR409" s="11" t="s">
        <v>5</v>
      </c>
      <c r="ANS409" s="11" t="s">
        <v>6</v>
      </c>
      <c r="ANT409" s="11" t="s">
        <v>7</v>
      </c>
      <c r="ANU409" s="31" t="s">
        <v>8</v>
      </c>
      <c r="ANV409" s="31" t="s">
        <v>9</v>
      </c>
      <c r="ANW409" s="31" t="s">
        <v>10</v>
      </c>
      <c r="ANX409" s="31" t="s">
        <v>11</v>
      </c>
      <c r="ANY409" s="31" t="s">
        <v>12</v>
      </c>
      <c r="ANZ409" s="31" t="s">
        <v>13</v>
      </c>
      <c r="AOA409" s="31" t="s">
        <v>16</v>
      </c>
      <c r="AOB409" s="64" t="s">
        <v>537</v>
      </c>
      <c r="AOC409" s="42" t="s">
        <v>535</v>
      </c>
      <c r="AOD409" s="65" t="s">
        <v>536</v>
      </c>
      <c r="AOE409" s="22" t="s">
        <v>1</v>
      </c>
      <c r="AOF409" s="11" t="s">
        <v>3</v>
      </c>
      <c r="AOG409" s="11" t="s">
        <v>4</v>
      </c>
      <c r="AOH409" s="11" t="s">
        <v>5</v>
      </c>
      <c r="AOI409" s="11" t="s">
        <v>6</v>
      </c>
      <c r="AOJ409" s="11" t="s">
        <v>7</v>
      </c>
      <c r="AOK409" s="31" t="s">
        <v>8</v>
      </c>
      <c r="AOL409" s="31" t="s">
        <v>9</v>
      </c>
      <c r="AOM409" s="31" t="s">
        <v>10</v>
      </c>
      <c r="AON409" s="31" t="s">
        <v>11</v>
      </c>
      <c r="AOO409" s="31" t="s">
        <v>12</v>
      </c>
      <c r="AOP409" s="31" t="s">
        <v>13</v>
      </c>
      <c r="AOQ409" s="31" t="s">
        <v>16</v>
      </c>
      <c r="AOR409" s="64" t="s">
        <v>537</v>
      </c>
      <c r="AOS409" s="42" t="s">
        <v>535</v>
      </c>
      <c r="AOT409" s="65" t="s">
        <v>536</v>
      </c>
      <c r="AOU409" s="22" t="s">
        <v>1</v>
      </c>
      <c r="AOV409" s="11" t="s">
        <v>3</v>
      </c>
      <c r="AOW409" s="11" t="s">
        <v>4</v>
      </c>
      <c r="AOX409" s="11" t="s">
        <v>5</v>
      </c>
      <c r="AOY409" s="11" t="s">
        <v>6</v>
      </c>
      <c r="AOZ409" s="11" t="s">
        <v>7</v>
      </c>
      <c r="APA409" s="31" t="s">
        <v>8</v>
      </c>
      <c r="APB409" s="31" t="s">
        <v>9</v>
      </c>
      <c r="APC409" s="31" t="s">
        <v>10</v>
      </c>
      <c r="APD409" s="31" t="s">
        <v>11</v>
      </c>
      <c r="APE409" s="31" t="s">
        <v>12</v>
      </c>
      <c r="APF409" s="31" t="s">
        <v>13</v>
      </c>
      <c r="APG409" s="31" t="s">
        <v>16</v>
      </c>
      <c r="APH409" s="64" t="s">
        <v>537</v>
      </c>
      <c r="API409" s="42" t="s">
        <v>535</v>
      </c>
      <c r="APJ409" s="65" t="s">
        <v>536</v>
      </c>
      <c r="APK409" s="22" t="s">
        <v>1</v>
      </c>
      <c r="APL409" s="11" t="s">
        <v>3</v>
      </c>
      <c r="APM409" s="11" t="s">
        <v>4</v>
      </c>
      <c r="APN409" s="11" t="s">
        <v>5</v>
      </c>
      <c r="APO409" s="11" t="s">
        <v>6</v>
      </c>
      <c r="APP409" s="11" t="s">
        <v>7</v>
      </c>
      <c r="APQ409" s="31" t="s">
        <v>8</v>
      </c>
      <c r="APR409" s="31" t="s">
        <v>9</v>
      </c>
      <c r="APS409" s="31" t="s">
        <v>10</v>
      </c>
      <c r="APT409" s="31" t="s">
        <v>11</v>
      </c>
      <c r="APU409" s="31" t="s">
        <v>12</v>
      </c>
      <c r="APV409" s="31" t="s">
        <v>13</v>
      </c>
      <c r="APW409" s="31" t="s">
        <v>16</v>
      </c>
      <c r="APX409" s="64" t="s">
        <v>537</v>
      </c>
      <c r="APY409" s="42" t="s">
        <v>535</v>
      </c>
      <c r="APZ409" s="65" t="s">
        <v>536</v>
      </c>
      <c r="AQA409" s="22" t="s">
        <v>1</v>
      </c>
      <c r="AQB409" s="11" t="s">
        <v>3</v>
      </c>
      <c r="AQC409" s="11" t="s">
        <v>4</v>
      </c>
      <c r="AQD409" s="11" t="s">
        <v>5</v>
      </c>
      <c r="AQE409" s="11" t="s">
        <v>6</v>
      </c>
      <c r="AQF409" s="11" t="s">
        <v>7</v>
      </c>
      <c r="AQG409" s="31" t="s">
        <v>8</v>
      </c>
      <c r="AQH409" s="31" t="s">
        <v>9</v>
      </c>
      <c r="AQI409" s="31" t="s">
        <v>10</v>
      </c>
      <c r="AQJ409" s="31" t="s">
        <v>11</v>
      </c>
      <c r="AQK409" s="31" t="s">
        <v>12</v>
      </c>
      <c r="AQL409" s="31" t="s">
        <v>13</v>
      </c>
      <c r="AQM409" s="31" t="s">
        <v>16</v>
      </c>
      <c r="AQN409" s="64" t="s">
        <v>537</v>
      </c>
      <c r="AQO409" s="42" t="s">
        <v>535</v>
      </c>
      <c r="AQP409" s="65" t="s">
        <v>536</v>
      </c>
      <c r="AQQ409" s="22" t="s">
        <v>1</v>
      </c>
      <c r="AQR409" s="11" t="s">
        <v>3</v>
      </c>
      <c r="AQS409" s="11" t="s">
        <v>4</v>
      </c>
      <c r="AQT409" s="11" t="s">
        <v>5</v>
      </c>
      <c r="AQU409" s="11" t="s">
        <v>6</v>
      </c>
      <c r="AQV409" s="11" t="s">
        <v>7</v>
      </c>
      <c r="AQW409" s="31" t="s">
        <v>8</v>
      </c>
      <c r="AQX409" s="31" t="s">
        <v>9</v>
      </c>
      <c r="AQY409" s="31" t="s">
        <v>10</v>
      </c>
      <c r="AQZ409" s="31" t="s">
        <v>11</v>
      </c>
      <c r="ARA409" s="31" t="s">
        <v>12</v>
      </c>
      <c r="ARB409" s="31" t="s">
        <v>13</v>
      </c>
      <c r="ARC409" s="31" t="s">
        <v>16</v>
      </c>
      <c r="ARD409" s="64" t="s">
        <v>537</v>
      </c>
      <c r="ARE409" s="42" t="s">
        <v>535</v>
      </c>
      <c r="ARF409" s="65" t="s">
        <v>536</v>
      </c>
      <c r="ARG409" s="22" t="s">
        <v>1</v>
      </c>
      <c r="ARH409" s="11" t="s">
        <v>3</v>
      </c>
      <c r="ARI409" s="11" t="s">
        <v>4</v>
      </c>
      <c r="ARJ409" s="11" t="s">
        <v>5</v>
      </c>
      <c r="ARK409" s="11" t="s">
        <v>6</v>
      </c>
      <c r="ARL409" s="11" t="s">
        <v>7</v>
      </c>
      <c r="ARM409" s="31" t="s">
        <v>8</v>
      </c>
      <c r="ARN409" s="31" t="s">
        <v>9</v>
      </c>
      <c r="ARO409" s="31" t="s">
        <v>10</v>
      </c>
      <c r="ARP409" s="31" t="s">
        <v>11</v>
      </c>
      <c r="ARQ409" s="31" t="s">
        <v>12</v>
      </c>
      <c r="ARR409" s="31" t="s">
        <v>13</v>
      </c>
      <c r="ARS409" s="31" t="s">
        <v>16</v>
      </c>
      <c r="ART409" s="64" t="s">
        <v>537</v>
      </c>
      <c r="ARU409" s="42" t="s">
        <v>535</v>
      </c>
      <c r="ARV409" s="65" t="s">
        <v>536</v>
      </c>
      <c r="ARW409" s="22" t="s">
        <v>1</v>
      </c>
      <c r="ARX409" s="11" t="s">
        <v>3</v>
      </c>
      <c r="ARY409" s="11" t="s">
        <v>4</v>
      </c>
      <c r="ARZ409" s="11" t="s">
        <v>5</v>
      </c>
      <c r="ASA409" s="11" t="s">
        <v>6</v>
      </c>
      <c r="ASB409" s="11" t="s">
        <v>7</v>
      </c>
      <c r="ASC409" s="31" t="s">
        <v>8</v>
      </c>
      <c r="ASD409" s="31" t="s">
        <v>9</v>
      </c>
      <c r="ASE409" s="31" t="s">
        <v>10</v>
      </c>
      <c r="ASF409" s="31" t="s">
        <v>11</v>
      </c>
      <c r="ASG409" s="31" t="s">
        <v>12</v>
      </c>
      <c r="ASH409" s="31" t="s">
        <v>13</v>
      </c>
      <c r="ASI409" s="31" t="s">
        <v>16</v>
      </c>
      <c r="ASJ409" s="64" t="s">
        <v>537</v>
      </c>
      <c r="ASK409" s="42" t="s">
        <v>535</v>
      </c>
      <c r="ASL409" s="65" t="s">
        <v>536</v>
      </c>
      <c r="ASM409" s="22" t="s">
        <v>1</v>
      </c>
      <c r="ASN409" s="11" t="s">
        <v>3</v>
      </c>
      <c r="ASO409" s="11" t="s">
        <v>4</v>
      </c>
      <c r="ASP409" s="11" t="s">
        <v>5</v>
      </c>
      <c r="ASQ409" s="11" t="s">
        <v>6</v>
      </c>
      <c r="ASR409" s="11" t="s">
        <v>7</v>
      </c>
      <c r="ASS409" s="31" t="s">
        <v>8</v>
      </c>
      <c r="AST409" s="31" t="s">
        <v>9</v>
      </c>
      <c r="ASU409" s="31" t="s">
        <v>10</v>
      </c>
      <c r="ASV409" s="31" t="s">
        <v>11</v>
      </c>
      <c r="ASW409" s="31" t="s">
        <v>12</v>
      </c>
      <c r="ASX409" s="31" t="s">
        <v>13</v>
      </c>
      <c r="ASY409" s="31" t="s">
        <v>16</v>
      </c>
      <c r="ASZ409" s="64" t="s">
        <v>537</v>
      </c>
      <c r="ATA409" s="42" t="s">
        <v>535</v>
      </c>
      <c r="ATB409" s="65" t="s">
        <v>536</v>
      </c>
      <c r="ATC409" s="22" t="s">
        <v>1</v>
      </c>
      <c r="ATD409" s="11" t="s">
        <v>3</v>
      </c>
      <c r="ATE409" s="11" t="s">
        <v>4</v>
      </c>
      <c r="ATF409" s="11" t="s">
        <v>5</v>
      </c>
      <c r="ATG409" s="11" t="s">
        <v>6</v>
      </c>
      <c r="ATH409" s="11" t="s">
        <v>7</v>
      </c>
      <c r="ATI409" s="31" t="s">
        <v>8</v>
      </c>
      <c r="ATJ409" s="31" t="s">
        <v>9</v>
      </c>
      <c r="ATK409" s="31" t="s">
        <v>10</v>
      </c>
      <c r="ATL409" s="31" t="s">
        <v>11</v>
      </c>
      <c r="ATM409" s="31" t="s">
        <v>12</v>
      </c>
      <c r="ATN409" s="31" t="s">
        <v>13</v>
      </c>
      <c r="ATO409" s="31" t="s">
        <v>16</v>
      </c>
      <c r="ATP409" s="64" t="s">
        <v>537</v>
      </c>
      <c r="ATQ409" s="42" t="s">
        <v>535</v>
      </c>
      <c r="ATR409" s="65" t="s">
        <v>536</v>
      </c>
      <c r="ATS409" s="22" t="s">
        <v>1</v>
      </c>
      <c r="ATT409" s="11" t="s">
        <v>3</v>
      </c>
      <c r="ATU409" s="11" t="s">
        <v>4</v>
      </c>
      <c r="ATV409" s="11" t="s">
        <v>5</v>
      </c>
      <c r="ATW409" s="11" t="s">
        <v>6</v>
      </c>
      <c r="ATX409" s="11" t="s">
        <v>7</v>
      </c>
      <c r="ATY409" s="31" t="s">
        <v>8</v>
      </c>
      <c r="ATZ409" s="31" t="s">
        <v>9</v>
      </c>
      <c r="AUA409" s="31" t="s">
        <v>10</v>
      </c>
      <c r="AUB409" s="31" t="s">
        <v>11</v>
      </c>
      <c r="AUC409" s="31" t="s">
        <v>12</v>
      </c>
      <c r="AUD409" s="31" t="s">
        <v>13</v>
      </c>
      <c r="AUE409" s="31" t="s">
        <v>16</v>
      </c>
      <c r="AUF409" s="64" t="s">
        <v>537</v>
      </c>
      <c r="AUG409" s="42" t="s">
        <v>535</v>
      </c>
      <c r="AUH409" s="65" t="s">
        <v>536</v>
      </c>
      <c r="AUI409" s="22" t="s">
        <v>1</v>
      </c>
      <c r="AUJ409" s="11" t="s">
        <v>3</v>
      </c>
      <c r="AUK409" s="11" t="s">
        <v>4</v>
      </c>
      <c r="AUL409" s="11" t="s">
        <v>5</v>
      </c>
      <c r="AUM409" s="11" t="s">
        <v>6</v>
      </c>
      <c r="AUN409" s="11" t="s">
        <v>7</v>
      </c>
      <c r="AUO409" s="31" t="s">
        <v>8</v>
      </c>
      <c r="AUP409" s="31" t="s">
        <v>9</v>
      </c>
      <c r="AUQ409" s="31" t="s">
        <v>10</v>
      </c>
      <c r="AUR409" s="31" t="s">
        <v>11</v>
      </c>
      <c r="AUS409" s="31" t="s">
        <v>12</v>
      </c>
      <c r="AUT409" s="31" t="s">
        <v>13</v>
      </c>
      <c r="AUU409" s="31" t="s">
        <v>16</v>
      </c>
      <c r="AUV409" s="64" t="s">
        <v>537</v>
      </c>
      <c r="AUW409" s="42" t="s">
        <v>535</v>
      </c>
      <c r="AUX409" s="65" t="s">
        <v>536</v>
      </c>
      <c r="AUY409" s="22" t="s">
        <v>1</v>
      </c>
      <c r="AUZ409" s="11" t="s">
        <v>3</v>
      </c>
      <c r="AVA409" s="11" t="s">
        <v>4</v>
      </c>
      <c r="AVB409" s="11" t="s">
        <v>5</v>
      </c>
      <c r="AVC409" s="11" t="s">
        <v>6</v>
      </c>
      <c r="AVD409" s="11" t="s">
        <v>7</v>
      </c>
      <c r="AVE409" s="31" t="s">
        <v>8</v>
      </c>
      <c r="AVF409" s="31" t="s">
        <v>9</v>
      </c>
      <c r="AVG409" s="31" t="s">
        <v>10</v>
      </c>
      <c r="AVH409" s="31" t="s">
        <v>11</v>
      </c>
      <c r="AVI409" s="31" t="s">
        <v>12</v>
      </c>
      <c r="AVJ409" s="31" t="s">
        <v>13</v>
      </c>
      <c r="AVK409" s="31" t="s">
        <v>16</v>
      </c>
      <c r="AVL409" s="64" t="s">
        <v>537</v>
      </c>
      <c r="AVM409" s="42" t="s">
        <v>535</v>
      </c>
      <c r="AVN409" s="65" t="s">
        <v>536</v>
      </c>
      <c r="AVO409" s="22" t="s">
        <v>1</v>
      </c>
      <c r="AVP409" s="11" t="s">
        <v>3</v>
      </c>
      <c r="AVQ409" s="11" t="s">
        <v>4</v>
      </c>
      <c r="AVR409" s="11" t="s">
        <v>5</v>
      </c>
      <c r="AVS409" s="11" t="s">
        <v>6</v>
      </c>
      <c r="AVT409" s="11" t="s">
        <v>7</v>
      </c>
      <c r="AVU409" s="31" t="s">
        <v>8</v>
      </c>
      <c r="AVV409" s="31" t="s">
        <v>9</v>
      </c>
      <c r="AVW409" s="31" t="s">
        <v>10</v>
      </c>
      <c r="AVX409" s="31" t="s">
        <v>11</v>
      </c>
      <c r="AVY409" s="31" t="s">
        <v>12</v>
      </c>
      <c r="AVZ409" s="31" t="s">
        <v>13</v>
      </c>
      <c r="AWA409" s="31" t="s">
        <v>16</v>
      </c>
      <c r="AWB409" s="64" t="s">
        <v>537</v>
      </c>
      <c r="AWC409" s="42" t="s">
        <v>535</v>
      </c>
      <c r="AWD409" s="65" t="s">
        <v>536</v>
      </c>
      <c r="AWE409" s="22" t="s">
        <v>1</v>
      </c>
      <c r="AWF409" s="11" t="s">
        <v>3</v>
      </c>
      <c r="AWG409" s="11" t="s">
        <v>4</v>
      </c>
      <c r="AWH409" s="11" t="s">
        <v>5</v>
      </c>
      <c r="AWI409" s="11" t="s">
        <v>6</v>
      </c>
      <c r="AWJ409" s="11" t="s">
        <v>7</v>
      </c>
      <c r="AWK409" s="31" t="s">
        <v>8</v>
      </c>
      <c r="AWL409" s="31" t="s">
        <v>9</v>
      </c>
      <c r="AWM409" s="31" t="s">
        <v>10</v>
      </c>
      <c r="AWN409" s="31" t="s">
        <v>11</v>
      </c>
      <c r="AWO409" s="31" t="s">
        <v>12</v>
      </c>
      <c r="AWP409" s="31" t="s">
        <v>13</v>
      </c>
      <c r="AWQ409" s="31" t="s">
        <v>16</v>
      </c>
      <c r="AWR409" s="64" t="s">
        <v>537</v>
      </c>
      <c r="AWS409" s="42" t="s">
        <v>535</v>
      </c>
      <c r="AWT409" s="65" t="s">
        <v>536</v>
      </c>
      <c r="AWU409" s="22" t="s">
        <v>1</v>
      </c>
      <c r="AWV409" s="11" t="s">
        <v>3</v>
      </c>
      <c r="AWW409" s="11" t="s">
        <v>4</v>
      </c>
      <c r="AWX409" s="11" t="s">
        <v>5</v>
      </c>
      <c r="AWY409" s="11" t="s">
        <v>6</v>
      </c>
      <c r="AWZ409" s="11" t="s">
        <v>7</v>
      </c>
      <c r="AXA409" s="31" t="s">
        <v>8</v>
      </c>
      <c r="AXB409" s="31" t="s">
        <v>9</v>
      </c>
      <c r="AXC409" s="31" t="s">
        <v>10</v>
      </c>
      <c r="AXD409" s="31" t="s">
        <v>11</v>
      </c>
      <c r="AXE409" s="31" t="s">
        <v>12</v>
      </c>
      <c r="AXF409" s="31" t="s">
        <v>13</v>
      </c>
      <c r="AXG409" s="31" t="s">
        <v>16</v>
      </c>
      <c r="AXH409" s="64" t="s">
        <v>537</v>
      </c>
      <c r="AXI409" s="42" t="s">
        <v>535</v>
      </c>
      <c r="AXJ409" s="65" t="s">
        <v>536</v>
      </c>
      <c r="AXK409" s="22" t="s">
        <v>1</v>
      </c>
      <c r="AXL409" s="11" t="s">
        <v>3</v>
      </c>
      <c r="AXM409" s="11" t="s">
        <v>4</v>
      </c>
      <c r="AXN409" s="11" t="s">
        <v>5</v>
      </c>
      <c r="AXO409" s="11" t="s">
        <v>6</v>
      </c>
      <c r="AXP409" s="11" t="s">
        <v>7</v>
      </c>
      <c r="AXQ409" s="31" t="s">
        <v>8</v>
      </c>
      <c r="AXR409" s="31" t="s">
        <v>9</v>
      </c>
      <c r="AXS409" s="31" t="s">
        <v>10</v>
      </c>
      <c r="AXT409" s="31" t="s">
        <v>11</v>
      </c>
      <c r="AXU409" s="31" t="s">
        <v>12</v>
      </c>
      <c r="AXV409" s="31" t="s">
        <v>13</v>
      </c>
      <c r="AXW409" s="31" t="s">
        <v>16</v>
      </c>
      <c r="AXX409" s="64" t="s">
        <v>537</v>
      </c>
      <c r="AXY409" s="42" t="s">
        <v>535</v>
      </c>
      <c r="AXZ409" s="65" t="s">
        <v>536</v>
      </c>
      <c r="AYA409" s="22" t="s">
        <v>1</v>
      </c>
      <c r="AYB409" s="11" t="s">
        <v>3</v>
      </c>
      <c r="AYC409" s="11" t="s">
        <v>4</v>
      </c>
      <c r="AYD409" s="11" t="s">
        <v>5</v>
      </c>
      <c r="AYE409" s="11" t="s">
        <v>6</v>
      </c>
      <c r="AYF409" s="11" t="s">
        <v>7</v>
      </c>
      <c r="AYG409" s="31" t="s">
        <v>8</v>
      </c>
      <c r="AYH409" s="31" t="s">
        <v>9</v>
      </c>
      <c r="AYI409" s="31" t="s">
        <v>10</v>
      </c>
      <c r="AYJ409" s="31" t="s">
        <v>11</v>
      </c>
      <c r="AYK409" s="31" t="s">
        <v>12</v>
      </c>
      <c r="AYL409" s="31" t="s">
        <v>13</v>
      </c>
      <c r="AYM409" s="31" t="s">
        <v>16</v>
      </c>
      <c r="AYN409" s="64" t="s">
        <v>537</v>
      </c>
      <c r="AYO409" s="42" t="s">
        <v>535</v>
      </c>
      <c r="AYP409" s="65" t="s">
        <v>536</v>
      </c>
      <c r="AYQ409" s="22" t="s">
        <v>1</v>
      </c>
      <c r="AYR409" s="11" t="s">
        <v>3</v>
      </c>
      <c r="AYS409" s="11" t="s">
        <v>4</v>
      </c>
      <c r="AYT409" s="11" t="s">
        <v>5</v>
      </c>
      <c r="AYU409" s="11" t="s">
        <v>6</v>
      </c>
      <c r="AYV409" s="11" t="s">
        <v>7</v>
      </c>
      <c r="AYW409" s="31" t="s">
        <v>8</v>
      </c>
      <c r="AYX409" s="31" t="s">
        <v>9</v>
      </c>
      <c r="AYY409" s="31" t="s">
        <v>10</v>
      </c>
      <c r="AYZ409" s="31" t="s">
        <v>11</v>
      </c>
      <c r="AZA409" s="31" t="s">
        <v>12</v>
      </c>
      <c r="AZB409" s="31" t="s">
        <v>13</v>
      </c>
      <c r="AZC409" s="31" t="s">
        <v>16</v>
      </c>
      <c r="AZD409" s="64" t="s">
        <v>537</v>
      </c>
      <c r="AZE409" s="42" t="s">
        <v>535</v>
      </c>
      <c r="AZF409" s="65" t="s">
        <v>536</v>
      </c>
      <c r="AZG409" s="22" t="s">
        <v>1</v>
      </c>
      <c r="AZH409" s="11" t="s">
        <v>3</v>
      </c>
      <c r="AZI409" s="11" t="s">
        <v>4</v>
      </c>
      <c r="AZJ409" s="11" t="s">
        <v>5</v>
      </c>
      <c r="AZK409" s="11" t="s">
        <v>6</v>
      </c>
      <c r="AZL409" s="11" t="s">
        <v>7</v>
      </c>
      <c r="AZM409" s="31" t="s">
        <v>8</v>
      </c>
      <c r="AZN409" s="31" t="s">
        <v>9</v>
      </c>
      <c r="AZO409" s="31" t="s">
        <v>10</v>
      </c>
      <c r="AZP409" s="31" t="s">
        <v>11</v>
      </c>
      <c r="AZQ409" s="31" t="s">
        <v>12</v>
      </c>
      <c r="AZR409" s="31" t="s">
        <v>13</v>
      </c>
      <c r="AZS409" s="31" t="s">
        <v>16</v>
      </c>
      <c r="AZT409" s="64" t="s">
        <v>537</v>
      </c>
      <c r="AZU409" s="42" t="s">
        <v>535</v>
      </c>
      <c r="AZV409" s="65" t="s">
        <v>536</v>
      </c>
      <c r="AZW409" s="22" t="s">
        <v>1</v>
      </c>
      <c r="AZX409" s="11" t="s">
        <v>3</v>
      </c>
      <c r="AZY409" s="11" t="s">
        <v>4</v>
      </c>
      <c r="AZZ409" s="11" t="s">
        <v>5</v>
      </c>
      <c r="BAA409" s="11" t="s">
        <v>6</v>
      </c>
      <c r="BAB409" s="11" t="s">
        <v>7</v>
      </c>
      <c r="BAC409" s="31" t="s">
        <v>8</v>
      </c>
      <c r="BAD409" s="31" t="s">
        <v>9</v>
      </c>
      <c r="BAE409" s="31" t="s">
        <v>10</v>
      </c>
      <c r="BAF409" s="31" t="s">
        <v>11</v>
      </c>
      <c r="BAG409" s="31" t="s">
        <v>12</v>
      </c>
      <c r="BAH409" s="31" t="s">
        <v>13</v>
      </c>
      <c r="BAI409" s="31" t="s">
        <v>16</v>
      </c>
      <c r="BAJ409" s="64" t="s">
        <v>537</v>
      </c>
      <c r="BAK409" s="42" t="s">
        <v>535</v>
      </c>
      <c r="BAL409" s="65" t="s">
        <v>536</v>
      </c>
      <c r="BAM409" s="22" t="s">
        <v>1</v>
      </c>
      <c r="BAN409" s="11" t="s">
        <v>3</v>
      </c>
      <c r="BAO409" s="11" t="s">
        <v>4</v>
      </c>
      <c r="BAP409" s="11" t="s">
        <v>5</v>
      </c>
      <c r="BAQ409" s="11" t="s">
        <v>6</v>
      </c>
      <c r="BAR409" s="11" t="s">
        <v>7</v>
      </c>
      <c r="BAS409" s="31" t="s">
        <v>8</v>
      </c>
      <c r="BAT409" s="31" t="s">
        <v>9</v>
      </c>
      <c r="BAU409" s="31" t="s">
        <v>10</v>
      </c>
      <c r="BAV409" s="31" t="s">
        <v>11</v>
      </c>
      <c r="BAW409" s="31" t="s">
        <v>12</v>
      </c>
      <c r="BAX409" s="31" t="s">
        <v>13</v>
      </c>
      <c r="BAY409" s="31" t="s">
        <v>16</v>
      </c>
      <c r="BAZ409" s="64" t="s">
        <v>537</v>
      </c>
      <c r="BBA409" s="42" t="s">
        <v>535</v>
      </c>
      <c r="BBB409" s="65" t="s">
        <v>536</v>
      </c>
      <c r="BBC409" s="22" t="s">
        <v>1</v>
      </c>
      <c r="BBD409" s="11" t="s">
        <v>3</v>
      </c>
      <c r="BBE409" s="11" t="s">
        <v>4</v>
      </c>
      <c r="BBF409" s="11" t="s">
        <v>5</v>
      </c>
      <c r="BBG409" s="11" t="s">
        <v>6</v>
      </c>
      <c r="BBH409" s="11" t="s">
        <v>7</v>
      </c>
      <c r="BBI409" s="31" t="s">
        <v>8</v>
      </c>
      <c r="BBJ409" s="31" t="s">
        <v>9</v>
      </c>
      <c r="BBK409" s="31" t="s">
        <v>10</v>
      </c>
      <c r="BBL409" s="31" t="s">
        <v>11</v>
      </c>
      <c r="BBM409" s="31" t="s">
        <v>12</v>
      </c>
      <c r="BBN409" s="31" t="s">
        <v>13</v>
      </c>
      <c r="BBO409" s="31" t="s">
        <v>16</v>
      </c>
      <c r="BBP409" s="64" t="s">
        <v>537</v>
      </c>
      <c r="BBQ409" s="42" t="s">
        <v>535</v>
      </c>
      <c r="BBR409" s="65" t="s">
        <v>536</v>
      </c>
      <c r="BBS409" s="22" t="s">
        <v>1</v>
      </c>
      <c r="BBT409" s="11" t="s">
        <v>3</v>
      </c>
      <c r="BBU409" s="11" t="s">
        <v>4</v>
      </c>
      <c r="BBV409" s="11" t="s">
        <v>5</v>
      </c>
      <c r="BBW409" s="11" t="s">
        <v>6</v>
      </c>
      <c r="BBX409" s="11" t="s">
        <v>7</v>
      </c>
      <c r="BBY409" s="31" t="s">
        <v>8</v>
      </c>
      <c r="BBZ409" s="31" t="s">
        <v>9</v>
      </c>
      <c r="BCA409" s="31" t="s">
        <v>10</v>
      </c>
      <c r="BCB409" s="31" t="s">
        <v>11</v>
      </c>
      <c r="BCC409" s="31" t="s">
        <v>12</v>
      </c>
      <c r="BCD409" s="31" t="s">
        <v>13</v>
      </c>
      <c r="BCE409" s="31" t="s">
        <v>16</v>
      </c>
      <c r="BCF409" s="64" t="s">
        <v>537</v>
      </c>
      <c r="BCG409" s="42" t="s">
        <v>535</v>
      </c>
      <c r="BCH409" s="65" t="s">
        <v>536</v>
      </c>
      <c r="BCI409" s="22" t="s">
        <v>1</v>
      </c>
      <c r="BCJ409" s="11" t="s">
        <v>3</v>
      </c>
      <c r="BCK409" s="11" t="s">
        <v>4</v>
      </c>
      <c r="BCL409" s="11" t="s">
        <v>5</v>
      </c>
      <c r="BCM409" s="11" t="s">
        <v>6</v>
      </c>
      <c r="BCN409" s="11" t="s">
        <v>7</v>
      </c>
      <c r="BCO409" s="31" t="s">
        <v>8</v>
      </c>
      <c r="BCP409" s="31" t="s">
        <v>9</v>
      </c>
      <c r="BCQ409" s="31" t="s">
        <v>10</v>
      </c>
      <c r="BCR409" s="31" t="s">
        <v>11</v>
      </c>
      <c r="BCS409" s="31" t="s">
        <v>12</v>
      </c>
      <c r="BCT409" s="31" t="s">
        <v>13</v>
      </c>
      <c r="BCU409" s="31" t="s">
        <v>16</v>
      </c>
      <c r="BCV409" s="64" t="s">
        <v>537</v>
      </c>
      <c r="BCW409" s="42" t="s">
        <v>535</v>
      </c>
      <c r="BCX409" s="65" t="s">
        <v>536</v>
      </c>
      <c r="BCY409" s="22" t="s">
        <v>1</v>
      </c>
      <c r="BCZ409" s="11" t="s">
        <v>3</v>
      </c>
      <c r="BDA409" s="11" t="s">
        <v>4</v>
      </c>
      <c r="BDB409" s="11" t="s">
        <v>5</v>
      </c>
      <c r="BDC409" s="11" t="s">
        <v>6</v>
      </c>
      <c r="BDD409" s="11" t="s">
        <v>7</v>
      </c>
      <c r="BDE409" s="31" t="s">
        <v>8</v>
      </c>
      <c r="BDF409" s="31" t="s">
        <v>9</v>
      </c>
      <c r="BDG409" s="31" t="s">
        <v>10</v>
      </c>
      <c r="BDH409" s="31" t="s">
        <v>11</v>
      </c>
      <c r="BDI409" s="31" t="s">
        <v>12</v>
      </c>
      <c r="BDJ409" s="31" t="s">
        <v>13</v>
      </c>
      <c r="BDK409" s="31" t="s">
        <v>16</v>
      </c>
      <c r="BDL409" s="64" t="s">
        <v>537</v>
      </c>
      <c r="BDM409" s="42" t="s">
        <v>535</v>
      </c>
      <c r="BDN409" s="65" t="s">
        <v>536</v>
      </c>
      <c r="BDO409" s="22" t="s">
        <v>1</v>
      </c>
      <c r="BDP409" s="11" t="s">
        <v>3</v>
      </c>
      <c r="BDQ409" s="11" t="s">
        <v>4</v>
      </c>
      <c r="BDR409" s="11" t="s">
        <v>5</v>
      </c>
      <c r="BDS409" s="11" t="s">
        <v>6</v>
      </c>
      <c r="BDT409" s="11" t="s">
        <v>7</v>
      </c>
      <c r="BDU409" s="31" t="s">
        <v>8</v>
      </c>
      <c r="BDV409" s="31" t="s">
        <v>9</v>
      </c>
      <c r="BDW409" s="31" t="s">
        <v>10</v>
      </c>
      <c r="BDX409" s="31" t="s">
        <v>11</v>
      </c>
      <c r="BDY409" s="31" t="s">
        <v>12</v>
      </c>
      <c r="BDZ409" s="31" t="s">
        <v>13</v>
      </c>
      <c r="BEA409" s="31" t="s">
        <v>16</v>
      </c>
      <c r="BEB409" s="64" t="s">
        <v>537</v>
      </c>
      <c r="BEC409" s="42" t="s">
        <v>535</v>
      </c>
      <c r="BED409" s="65" t="s">
        <v>536</v>
      </c>
      <c r="BEE409" s="22" t="s">
        <v>1</v>
      </c>
      <c r="BEF409" s="11" t="s">
        <v>3</v>
      </c>
      <c r="BEG409" s="11" t="s">
        <v>4</v>
      </c>
      <c r="BEH409" s="11" t="s">
        <v>5</v>
      </c>
      <c r="BEI409" s="11" t="s">
        <v>6</v>
      </c>
      <c r="BEJ409" s="11" t="s">
        <v>7</v>
      </c>
      <c r="BEK409" s="31" t="s">
        <v>8</v>
      </c>
      <c r="BEL409" s="31" t="s">
        <v>9</v>
      </c>
      <c r="BEM409" s="31" t="s">
        <v>10</v>
      </c>
      <c r="BEN409" s="31" t="s">
        <v>11</v>
      </c>
      <c r="BEO409" s="31" t="s">
        <v>12</v>
      </c>
      <c r="BEP409" s="31" t="s">
        <v>13</v>
      </c>
      <c r="BEQ409" s="31" t="s">
        <v>16</v>
      </c>
      <c r="BER409" s="64" t="s">
        <v>537</v>
      </c>
      <c r="BES409" s="42" t="s">
        <v>535</v>
      </c>
      <c r="BET409" s="65" t="s">
        <v>536</v>
      </c>
      <c r="BEU409" s="22" t="s">
        <v>1</v>
      </c>
      <c r="BEV409" s="11" t="s">
        <v>3</v>
      </c>
      <c r="BEW409" s="11" t="s">
        <v>4</v>
      </c>
      <c r="BEX409" s="11" t="s">
        <v>5</v>
      </c>
      <c r="BEY409" s="11" t="s">
        <v>6</v>
      </c>
      <c r="BEZ409" s="11" t="s">
        <v>7</v>
      </c>
      <c r="BFA409" s="31" t="s">
        <v>8</v>
      </c>
      <c r="BFB409" s="31" t="s">
        <v>9</v>
      </c>
      <c r="BFC409" s="31" t="s">
        <v>10</v>
      </c>
      <c r="BFD409" s="31" t="s">
        <v>11</v>
      </c>
      <c r="BFE409" s="31" t="s">
        <v>12</v>
      </c>
      <c r="BFF409" s="31" t="s">
        <v>13</v>
      </c>
      <c r="BFG409" s="31" t="s">
        <v>16</v>
      </c>
      <c r="BFH409" s="64" t="s">
        <v>537</v>
      </c>
      <c r="BFI409" s="42" t="s">
        <v>535</v>
      </c>
      <c r="BFJ409" s="65" t="s">
        <v>536</v>
      </c>
      <c r="BFK409" s="22" t="s">
        <v>1</v>
      </c>
      <c r="BFL409" s="11" t="s">
        <v>3</v>
      </c>
      <c r="BFM409" s="11" t="s">
        <v>4</v>
      </c>
      <c r="BFN409" s="11" t="s">
        <v>5</v>
      </c>
      <c r="BFO409" s="11" t="s">
        <v>6</v>
      </c>
      <c r="BFP409" s="11" t="s">
        <v>7</v>
      </c>
      <c r="BFQ409" s="31" t="s">
        <v>8</v>
      </c>
      <c r="BFR409" s="31" t="s">
        <v>9</v>
      </c>
      <c r="BFS409" s="31" t="s">
        <v>10</v>
      </c>
      <c r="BFT409" s="31" t="s">
        <v>11</v>
      </c>
      <c r="BFU409" s="31" t="s">
        <v>12</v>
      </c>
      <c r="BFV409" s="31" t="s">
        <v>13</v>
      </c>
      <c r="BFW409" s="31" t="s">
        <v>16</v>
      </c>
      <c r="BFX409" s="64" t="s">
        <v>537</v>
      </c>
      <c r="BFY409" s="42" t="s">
        <v>535</v>
      </c>
      <c r="BFZ409" s="65" t="s">
        <v>536</v>
      </c>
      <c r="BGA409" s="22" t="s">
        <v>1</v>
      </c>
      <c r="BGB409" s="11" t="s">
        <v>3</v>
      </c>
      <c r="BGC409" s="11" t="s">
        <v>4</v>
      </c>
      <c r="BGD409" s="11" t="s">
        <v>5</v>
      </c>
      <c r="BGE409" s="11" t="s">
        <v>6</v>
      </c>
      <c r="BGF409" s="11" t="s">
        <v>7</v>
      </c>
      <c r="BGG409" s="31" t="s">
        <v>8</v>
      </c>
      <c r="BGH409" s="31" t="s">
        <v>9</v>
      </c>
      <c r="BGI409" s="31" t="s">
        <v>10</v>
      </c>
      <c r="BGJ409" s="31" t="s">
        <v>11</v>
      </c>
      <c r="BGK409" s="31" t="s">
        <v>12</v>
      </c>
      <c r="BGL409" s="31" t="s">
        <v>13</v>
      </c>
      <c r="BGM409" s="31" t="s">
        <v>16</v>
      </c>
      <c r="BGN409" s="64" t="s">
        <v>537</v>
      </c>
      <c r="BGO409" s="42" t="s">
        <v>535</v>
      </c>
      <c r="BGP409" s="65" t="s">
        <v>536</v>
      </c>
      <c r="BGQ409" s="22" t="s">
        <v>1</v>
      </c>
      <c r="BGR409" s="11" t="s">
        <v>3</v>
      </c>
      <c r="BGS409" s="11" t="s">
        <v>4</v>
      </c>
      <c r="BGT409" s="11" t="s">
        <v>5</v>
      </c>
      <c r="BGU409" s="11" t="s">
        <v>6</v>
      </c>
      <c r="BGV409" s="11" t="s">
        <v>7</v>
      </c>
      <c r="BGW409" s="31" t="s">
        <v>8</v>
      </c>
      <c r="BGX409" s="31" t="s">
        <v>9</v>
      </c>
      <c r="BGY409" s="31" t="s">
        <v>10</v>
      </c>
      <c r="BGZ409" s="31" t="s">
        <v>11</v>
      </c>
      <c r="BHA409" s="31" t="s">
        <v>12</v>
      </c>
      <c r="BHB409" s="31" t="s">
        <v>13</v>
      </c>
      <c r="BHC409" s="31" t="s">
        <v>16</v>
      </c>
      <c r="BHD409" s="64" t="s">
        <v>537</v>
      </c>
      <c r="BHE409" s="42" t="s">
        <v>535</v>
      </c>
      <c r="BHF409" s="65" t="s">
        <v>536</v>
      </c>
      <c r="BHG409" s="22" t="s">
        <v>1</v>
      </c>
      <c r="BHH409" s="11" t="s">
        <v>3</v>
      </c>
      <c r="BHI409" s="11" t="s">
        <v>4</v>
      </c>
      <c r="BHJ409" s="11" t="s">
        <v>5</v>
      </c>
      <c r="BHK409" s="11" t="s">
        <v>6</v>
      </c>
      <c r="BHL409" s="11" t="s">
        <v>7</v>
      </c>
      <c r="BHM409" s="31" t="s">
        <v>8</v>
      </c>
      <c r="BHN409" s="31" t="s">
        <v>9</v>
      </c>
      <c r="BHO409" s="31" t="s">
        <v>10</v>
      </c>
      <c r="BHP409" s="31" t="s">
        <v>11</v>
      </c>
      <c r="BHQ409" s="31" t="s">
        <v>12</v>
      </c>
      <c r="BHR409" s="31" t="s">
        <v>13</v>
      </c>
      <c r="BHS409" s="31" t="s">
        <v>16</v>
      </c>
      <c r="BHT409" s="64" t="s">
        <v>537</v>
      </c>
      <c r="BHU409" s="42" t="s">
        <v>535</v>
      </c>
      <c r="BHV409" s="65" t="s">
        <v>536</v>
      </c>
      <c r="BHW409" s="22" t="s">
        <v>1</v>
      </c>
      <c r="BHX409" s="11" t="s">
        <v>3</v>
      </c>
      <c r="BHY409" s="11" t="s">
        <v>4</v>
      </c>
      <c r="BHZ409" s="11" t="s">
        <v>5</v>
      </c>
      <c r="BIA409" s="11" t="s">
        <v>6</v>
      </c>
      <c r="BIB409" s="11" t="s">
        <v>7</v>
      </c>
      <c r="BIC409" s="31" t="s">
        <v>8</v>
      </c>
      <c r="BID409" s="31" t="s">
        <v>9</v>
      </c>
      <c r="BIE409" s="31" t="s">
        <v>10</v>
      </c>
      <c r="BIF409" s="31" t="s">
        <v>11</v>
      </c>
      <c r="BIG409" s="31" t="s">
        <v>12</v>
      </c>
      <c r="BIH409" s="31" t="s">
        <v>13</v>
      </c>
      <c r="BII409" s="31" t="s">
        <v>16</v>
      </c>
      <c r="BIJ409" s="64" t="s">
        <v>537</v>
      </c>
      <c r="BIK409" s="42" t="s">
        <v>535</v>
      </c>
      <c r="BIL409" s="65" t="s">
        <v>536</v>
      </c>
      <c r="BIM409" s="22" t="s">
        <v>1</v>
      </c>
      <c r="BIN409" s="11" t="s">
        <v>3</v>
      </c>
      <c r="BIO409" s="11" t="s">
        <v>4</v>
      </c>
      <c r="BIP409" s="11" t="s">
        <v>5</v>
      </c>
      <c r="BIQ409" s="11" t="s">
        <v>6</v>
      </c>
      <c r="BIR409" s="11" t="s">
        <v>7</v>
      </c>
      <c r="BIS409" s="31" t="s">
        <v>8</v>
      </c>
      <c r="BIT409" s="31" t="s">
        <v>9</v>
      </c>
      <c r="BIU409" s="31" t="s">
        <v>10</v>
      </c>
      <c r="BIV409" s="31" t="s">
        <v>11</v>
      </c>
      <c r="BIW409" s="31" t="s">
        <v>12</v>
      </c>
      <c r="BIX409" s="31" t="s">
        <v>13</v>
      </c>
      <c r="BIY409" s="31" t="s">
        <v>16</v>
      </c>
      <c r="BIZ409" s="64" t="s">
        <v>537</v>
      </c>
      <c r="BJA409" s="42" t="s">
        <v>535</v>
      </c>
      <c r="BJB409" s="65" t="s">
        <v>536</v>
      </c>
      <c r="BJC409" s="22" t="s">
        <v>1</v>
      </c>
      <c r="BJD409" s="11" t="s">
        <v>3</v>
      </c>
      <c r="BJE409" s="11" t="s">
        <v>4</v>
      </c>
      <c r="BJF409" s="11" t="s">
        <v>5</v>
      </c>
      <c r="BJG409" s="11" t="s">
        <v>6</v>
      </c>
      <c r="BJH409" s="11" t="s">
        <v>7</v>
      </c>
      <c r="BJI409" s="31" t="s">
        <v>8</v>
      </c>
      <c r="BJJ409" s="31" t="s">
        <v>9</v>
      </c>
      <c r="BJK409" s="31" t="s">
        <v>10</v>
      </c>
      <c r="BJL409" s="31" t="s">
        <v>11</v>
      </c>
      <c r="BJM409" s="31" t="s">
        <v>12</v>
      </c>
      <c r="BJN409" s="31" t="s">
        <v>13</v>
      </c>
      <c r="BJO409" s="31" t="s">
        <v>16</v>
      </c>
      <c r="BJP409" s="64" t="s">
        <v>537</v>
      </c>
      <c r="BJQ409" s="42" t="s">
        <v>535</v>
      </c>
      <c r="BJR409" s="65" t="s">
        <v>536</v>
      </c>
      <c r="BJS409" s="22" t="s">
        <v>1</v>
      </c>
      <c r="BJT409" s="11" t="s">
        <v>3</v>
      </c>
      <c r="BJU409" s="11" t="s">
        <v>4</v>
      </c>
      <c r="BJV409" s="11" t="s">
        <v>5</v>
      </c>
      <c r="BJW409" s="11" t="s">
        <v>6</v>
      </c>
      <c r="BJX409" s="11" t="s">
        <v>7</v>
      </c>
      <c r="BJY409" s="31" t="s">
        <v>8</v>
      </c>
      <c r="BJZ409" s="31" t="s">
        <v>9</v>
      </c>
      <c r="BKA409" s="31" t="s">
        <v>10</v>
      </c>
      <c r="BKB409" s="31" t="s">
        <v>11</v>
      </c>
      <c r="BKC409" s="31" t="s">
        <v>12</v>
      </c>
      <c r="BKD409" s="31" t="s">
        <v>13</v>
      </c>
      <c r="BKE409" s="31" t="s">
        <v>16</v>
      </c>
      <c r="BKF409" s="64" t="s">
        <v>537</v>
      </c>
      <c r="BKG409" s="42" t="s">
        <v>535</v>
      </c>
      <c r="BKH409" s="65" t="s">
        <v>536</v>
      </c>
      <c r="BKI409" s="22" t="s">
        <v>1</v>
      </c>
      <c r="BKJ409" s="11" t="s">
        <v>3</v>
      </c>
      <c r="BKK409" s="11" t="s">
        <v>4</v>
      </c>
      <c r="BKL409" s="11" t="s">
        <v>5</v>
      </c>
      <c r="BKM409" s="11" t="s">
        <v>6</v>
      </c>
      <c r="BKN409" s="11" t="s">
        <v>7</v>
      </c>
      <c r="BKO409" s="31" t="s">
        <v>8</v>
      </c>
      <c r="BKP409" s="31" t="s">
        <v>9</v>
      </c>
      <c r="BKQ409" s="31" t="s">
        <v>10</v>
      </c>
      <c r="BKR409" s="31" t="s">
        <v>11</v>
      </c>
      <c r="BKS409" s="31" t="s">
        <v>12</v>
      </c>
      <c r="BKT409" s="31" t="s">
        <v>13</v>
      </c>
      <c r="BKU409" s="31" t="s">
        <v>16</v>
      </c>
      <c r="BKV409" s="64" t="s">
        <v>537</v>
      </c>
      <c r="BKW409" s="42" t="s">
        <v>535</v>
      </c>
      <c r="BKX409" s="65" t="s">
        <v>536</v>
      </c>
      <c r="BKY409" s="22" t="s">
        <v>1</v>
      </c>
      <c r="BKZ409" s="11" t="s">
        <v>3</v>
      </c>
      <c r="BLA409" s="11" t="s">
        <v>4</v>
      </c>
      <c r="BLB409" s="11" t="s">
        <v>5</v>
      </c>
      <c r="BLC409" s="11" t="s">
        <v>6</v>
      </c>
      <c r="BLD409" s="11" t="s">
        <v>7</v>
      </c>
      <c r="BLE409" s="31" t="s">
        <v>8</v>
      </c>
      <c r="BLF409" s="31" t="s">
        <v>9</v>
      </c>
      <c r="BLG409" s="31" t="s">
        <v>10</v>
      </c>
      <c r="BLH409" s="31" t="s">
        <v>11</v>
      </c>
      <c r="BLI409" s="31" t="s">
        <v>12</v>
      </c>
      <c r="BLJ409" s="31" t="s">
        <v>13</v>
      </c>
      <c r="BLK409" s="31" t="s">
        <v>16</v>
      </c>
      <c r="BLL409" s="64" t="s">
        <v>537</v>
      </c>
      <c r="BLM409" s="42" t="s">
        <v>535</v>
      </c>
      <c r="BLN409" s="65" t="s">
        <v>536</v>
      </c>
      <c r="BLO409" s="22" t="s">
        <v>1</v>
      </c>
      <c r="BLP409" s="11" t="s">
        <v>3</v>
      </c>
      <c r="BLQ409" s="11" t="s">
        <v>4</v>
      </c>
      <c r="BLR409" s="11" t="s">
        <v>5</v>
      </c>
      <c r="BLS409" s="11" t="s">
        <v>6</v>
      </c>
      <c r="BLT409" s="11" t="s">
        <v>7</v>
      </c>
      <c r="BLU409" s="31" t="s">
        <v>8</v>
      </c>
      <c r="BLV409" s="31" t="s">
        <v>9</v>
      </c>
      <c r="BLW409" s="31" t="s">
        <v>10</v>
      </c>
      <c r="BLX409" s="31" t="s">
        <v>11</v>
      </c>
      <c r="BLY409" s="31" t="s">
        <v>12</v>
      </c>
      <c r="BLZ409" s="31" t="s">
        <v>13</v>
      </c>
      <c r="BMA409" s="31" t="s">
        <v>16</v>
      </c>
      <c r="BMB409" s="64" t="s">
        <v>537</v>
      </c>
      <c r="BMC409" s="42" t="s">
        <v>535</v>
      </c>
      <c r="BMD409" s="65" t="s">
        <v>536</v>
      </c>
      <c r="BME409" s="22" t="s">
        <v>1</v>
      </c>
      <c r="BMF409" s="11" t="s">
        <v>3</v>
      </c>
      <c r="BMG409" s="11" t="s">
        <v>4</v>
      </c>
      <c r="BMH409" s="11" t="s">
        <v>5</v>
      </c>
      <c r="BMI409" s="11" t="s">
        <v>6</v>
      </c>
      <c r="BMJ409" s="11" t="s">
        <v>7</v>
      </c>
      <c r="BMK409" s="31" t="s">
        <v>8</v>
      </c>
      <c r="BML409" s="31" t="s">
        <v>9</v>
      </c>
      <c r="BMM409" s="31" t="s">
        <v>10</v>
      </c>
      <c r="BMN409" s="31" t="s">
        <v>11</v>
      </c>
      <c r="BMO409" s="31" t="s">
        <v>12</v>
      </c>
      <c r="BMP409" s="31" t="s">
        <v>13</v>
      </c>
      <c r="BMQ409" s="31" t="s">
        <v>16</v>
      </c>
      <c r="BMR409" s="64" t="s">
        <v>537</v>
      </c>
      <c r="BMS409" s="42" t="s">
        <v>535</v>
      </c>
      <c r="BMT409" s="65" t="s">
        <v>536</v>
      </c>
      <c r="BMU409" s="22" t="s">
        <v>1</v>
      </c>
      <c r="BMV409" s="11" t="s">
        <v>3</v>
      </c>
      <c r="BMW409" s="11" t="s">
        <v>4</v>
      </c>
      <c r="BMX409" s="11" t="s">
        <v>5</v>
      </c>
      <c r="BMY409" s="11" t="s">
        <v>6</v>
      </c>
      <c r="BMZ409" s="11" t="s">
        <v>7</v>
      </c>
      <c r="BNA409" s="31" t="s">
        <v>8</v>
      </c>
      <c r="BNB409" s="31" t="s">
        <v>9</v>
      </c>
      <c r="BNC409" s="31" t="s">
        <v>10</v>
      </c>
      <c r="BND409" s="31" t="s">
        <v>11</v>
      </c>
      <c r="BNE409" s="31" t="s">
        <v>12</v>
      </c>
      <c r="BNF409" s="31" t="s">
        <v>13</v>
      </c>
      <c r="BNG409" s="31" t="s">
        <v>16</v>
      </c>
      <c r="BNH409" s="64" t="s">
        <v>537</v>
      </c>
      <c r="BNI409" s="42" t="s">
        <v>535</v>
      </c>
      <c r="BNJ409" s="65" t="s">
        <v>536</v>
      </c>
      <c r="BNK409" s="22" t="s">
        <v>1</v>
      </c>
      <c r="BNL409" s="11" t="s">
        <v>3</v>
      </c>
      <c r="BNM409" s="11" t="s">
        <v>4</v>
      </c>
      <c r="BNN409" s="11" t="s">
        <v>5</v>
      </c>
      <c r="BNO409" s="11" t="s">
        <v>6</v>
      </c>
      <c r="BNP409" s="11" t="s">
        <v>7</v>
      </c>
      <c r="BNQ409" s="31" t="s">
        <v>8</v>
      </c>
      <c r="BNR409" s="31" t="s">
        <v>9</v>
      </c>
      <c r="BNS409" s="31" t="s">
        <v>10</v>
      </c>
      <c r="BNT409" s="31" t="s">
        <v>11</v>
      </c>
      <c r="BNU409" s="31" t="s">
        <v>12</v>
      </c>
      <c r="BNV409" s="31" t="s">
        <v>13</v>
      </c>
      <c r="BNW409" s="31" t="s">
        <v>16</v>
      </c>
      <c r="BNX409" s="64" t="s">
        <v>537</v>
      </c>
      <c r="BNY409" s="42" t="s">
        <v>535</v>
      </c>
      <c r="BNZ409" s="65" t="s">
        <v>536</v>
      </c>
      <c r="BOA409" s="22" t="s">
        <v>1</v>
      </c>
      <c r="BOB409" s="11" t="s">
        <v>3</v>
      </c>
      <c r="BOC409" s="11" t="s">
        <v>4</v>
      </c>
      <c r="BOD409" s="11" t="s">
        <v>5</v>
      </c>
      <c r="BOE409" s="11" t="s">
        <v>6</v>
      </c>
      <c r="BOF409" s="11" t="s">
        <v>7</v>
      </c>
      <c r="BOG409" s="31" t="s">
        <v>8</v>
      </c>
      <c r="BOH409" s="31" t="s">
        <v>9</v>
      </c>
      <c r="BOI409" s="31" t="s">
        <v>10</v>
      </c>
      <c r="BOJ409" s="31" t="s">
        <v>11</v>
      </c>
      <c r="BOK409" s="31" t="s">
        <v>12</v>
      </c>
      <c r="BOL409" s="31" t="s">
        <v>13</v>
      </c>
      <c r="BOM409" s="31" t="s">
        <v>16</v>
      </c>
      <c r="BON409" s="64" t="s">
        <v>537</v>
      </c>
      <c r="BOO409" s="42" t="s">
        <v>535</v>
      </c>
      <c r="BOP409" s="65" t="s">
        <v>536</v>
      </c>
      <c r="BOQ409" s="22" t="s">
        <v>1</v>
      </c>
      <c r="BOR409" s="11" t="s">
        <v>3</v>
      </c>
      <c r="BOS409" s="11" t="s">
        <v>4</v>
      </c>
      <c r="BOT409" s="11" t="s">
        <v>5</v>
      </c>
      <c r="BOU409" s="11" t="s">
        <v>6</v>
      </c>
      <c r="BOV409" s="11" t="s">
        <v>7</v>
      </c>
      <c r="BOW409" s="31" t="s">
        <v>8</v>
      </c>
      <c r="BOX409" s="31" t="s">
        <v>9</v>
      </c>
      <c r="BOY409" s="31" t="s">
        <v>10</v>
      </c>
      <c r="BOZ409" s="31" t="s">
        <v>11</v>
      </c>
      <c r="BPA409" s="31" t="s">
        <v>12</v>
      </c>
      <c r="BPB409" s="31" t="s">
        <v>13</v>
      </c>
      <c r="BPC409" s="31" t="s">
        <v>16</v>
      </c>
      <c r="BPD409" s="64" t="s">
        <v>537</v>
      </c>
      <c r="BPE409" s="42" t="s">
        <v>535</v>
      </c>
      <c r="BPF409" s="65" t="s">
        <v>536</v>
      </c>
      <c r="BPG409" s="22" t="s">
        <v>1</v>
      </c>
      <c r="BPH409" s="11" t="s">
        <v>3</v>
      </c>
      <c r="BPI409" s="11" t="s">
        <v>4</v>
      </c>
      <c r="BPJ409" s="11" t="s">
        <v>5</v>
      </c>
      <c r="BPK409" s="11" t="s">
        <v>6</v>
      </c>
      <c r="BPL409" s="11" t="s">
        <v>7</v>
      </c>
      <c r="BPM409" s="31" t="s">
        <v>8</v>
      </c>
      <c r="BPN409" s="31" t="s">
        <v>9</v>
      </c>
      <c r="BPO409" s="31" t="s">
        <v>10</v>
      </c>
      <c r="BPP409" s="31" t="s">
        <v>11</v>
      </c>
      <c r="BPQ409" s="31" t="s">
        <v>12</v>
      </c>
      <c r="BPR409" s="31" t="s">
        <v>13</v>
      </c>
      <c r="BPS409" s="31" t="s">
        <v>16</v>
      </c>
      <c r="BPT409" s="64" t="s">
        <v>537</v>
      </c>
      <c r="BPU409" s="42" t="s">
        <v>535</v>
      </c>
      <c r="BPV409" s="65" t="s">
        <v>536</v>
      </c>
      <c r="BPW409" s="22" t="s">
        <v>1</v>
      </c>
      <c r="BPX409" s="11" t="s">
        <v>3</v>
      </c>
      <c r="BPY409" s="11" t="s">
        <v>4</v>
      </c>
      <c r="BPZ409" s="11" t="s">
        <v>5</v>
      </c>
      <c r="BQA409" s="11" t="s">
        <v>6</v>
      </c>
      <c r="BQB409" s="11" t="s">
        <v>7</v>
      </c>
      <c r="BQC409" s="31" t="s">
        <v>8</v>
      </c>
      <c r="BQD409" s="31" t="s">
        <v>9</v>
      </c>
      <c r="BQE409" s="31" t="s">
        <v>10</v>
      </c>
      <c r="BQF409" s="31" t="s">
        <v>11</v>
      </c>
      <c r="BQG409" s="31" t="s">
        <v>12</v>
      </c>
      <c r="BQH409" s="31" t="s">
        <v>13</v>
      </c>
      <c r="BQI409" s="31" t="s">
        <v>16</v>
      </c>
      <c r="BQJ409" s="64" t="s">
        <v>537</v>
      </c>
      <c r="BQK409" s="42" t="s">
        <v>535</v>
      </c>
      <c r="BQL409" s="65" t="s">
        <v>536</v>
      </c>
      <c r="BQM409" s="22" t="s">
        <v>1</v>
      </c>
      <c r="BQN409" s="11" t="s">
        <v>3</v>
      </c>
      <c r="BQO409" s="11" t="s">
        <v>4</v>
      </c>
      <c r="BQP409" s="11" t="s">
        <v>5</v>
      </c>
      <c r="BQQ409" s="11" t="s">
        <v>6</v>
      </c>
      <c r="BQR409" s="11" t="s">
        <v>7</v>
      </c>
      <c r="BQS409" s="31" t="s">
        <v>8</v>
      </c>
      <c r="BQT409" s="31" t="s">
        <v>9</v>
      </c>
      <c r="BQU409" s="31" t="s">
        <v>10</v>
      </c>
      <c r="BQV409" s="31" t="s">
        <v>11</v>
      </c>
      <c r="BQW409" s="31" t="s">
        <v>12</v>
      </c>
      <c r="BQX409" s="31" t="s">
        <v>13</v>
      </c>
      <c r="BQY409" s="31" t="s">
        <v>16</v>
      </c>
      <c r="BQZ409" s="64" t="s">
        <v>537</v>
      </c>
      <c r="BRA409" s="42" t="s">
        <v>535</v>
      </c>
      <c r="BRB409" s="65" t="s">
        <v>536</v>
      </c>
      <c r="BRC409" s="22" t="s">
        <v>1</v>
      </c>
      <c r="BRD409" s="11" t="s">
        <v>3</v>
      </c>
      <c r="BRE409" s="11" t="s">
        <v>4</v>
      </c>
      <c r="BRF409" s="11" t="s">
        <v>5</v>
      </c>
      <c r="BRG409" s="11" t="s">
        <v>6</v>
      </c>
      <c r="BRH409" s="11" t="s">
        <v>7</v>
      </c>
      <c r="BRI409" s="31" t="s">
        <v>8</v>
      </c>
      <c r="BRJ409" s="31" t="s">
        <v>9</v>
      </c>
      <c r="BRK409" s="31" t="s">
        <v>10</v>
      </c>
      <c r="BRL409" s="31" t="s">
        <v>11</v>
      </c>
      <c r="BRM409" s="31" t="s">
        <v>12</v>
      </c>
      <c r="BRN409" s="31" t="s">
        <v>13</v>
      </c>
      <c r="BRO409" s="31" t="s">
        <v>16</v>
      </c>
      <c r="BRP409" s="64" t="s">
        <v>537</v>
      </c>
      <c r="BRQ409" s="42" t="s">
        <v>535</v>
      </c>
      <c r="BRR409" s="65" t="s">
        <v>536</v>
      </c>
      <c r="BRS409" s="22" t="s">
        <v>1</v>
      </c>
      <c r="BRT409" s="11" t="s">
        <v>3</v>
      </c>
      <c r="BRU409" s="11" t="s">
        <v>4</v>
      </c>
      <c r="BRV409" s="11" t="s">
        <v>5</v>
      </c>
      <c r="BRW409" s="11" t="s">
        <v>6</v>
      </c>
      <c r="BRX409" s="11" t="s">
        <v>7</v>
      </c>
      <c r="BRY409" s="31" t="s">
        <v>8</v>
      </c>
      <c r="BRZ409" s="31" t="s">
        <v>9</v>
      </c>
      <c r="BSA409" s="31" t="s">
        <v>10</v>
      </c>
      <c r="BSB409" s="31" t="s">
        <v>11</v>
      </c>
      <c r="BSC409" s="31" t="s">
        <v>12</v>
      </c>
      <c r="BSD409" s="31" t="s">
        <v>13</v>
      </c>
      <c r="BSE409" s="31" t="s">
        <v>16</v>
      </c>
      <c r="BSF409" s="64" t="s">
        <v>537</v>
      </c>
      <c r="BSG409" s="42" t="s">
        <v>535</v>
      </c>
      <c r="BSH409" s="65" t="s">
        <v>536</v>
      </c>
      <c r="BSI409" s="22" t="s">
        <v>1</v>
      </c>
      <c r="BSJ409" s="11" t="s">
        <v>3</v>
      </c>
      <c r="BSK409" s="11" t="s">
        <v>4</v>
      </c>
      <c r="BSL409" s="11" t="s">
        <v>5</v>
      </c>
      <c r="BSM409" s="11" t="s">
        <v>6</v>
      </c>
      <c r="BSN409" s="11" t="s">
        <v>7</v>
      </c>
      <c r="BSO409" s="31" t="s">
        <v>8</v>
      </c>
      <c r="BSP409" s="31" t="s">
        <v>9</v>
      </c>
      <c r="BSQ409" s="31" t="s">
        <v>10</v>
      </c>
      <c r="BSR409" s="31" t="s">
        <v>11</v>
      </c>
      <c r="BSS409" s="31" t="s">
        <v>12</v>
      </c>
      <c r="BST409" s="31" t="s">
        <v>13</v>
      </c>
      <c r="BSU409" s="31" t="s">
        <v>16</v>
      </c>
      <c r="BSV409" s="64" t="s">
        <v>537</v>
      </c>
      <c r="BSW409" s="42" t="s">
        <v>535</v>
      </c>
      <c r="BSX409" s="65" t="s">
        <v>536</v>
      </c>
      <c r="BSY409" s="22" t="s">
        <v>1</v>
      </c>
      <c r="BSZ409" s="11" t="s">
        <v>3</v>
      </c>
      <c r="BTA409" s="11" t="s">
        <v>4</v>
      </c>
      <c r="BTB409" s="11" t="s">
        <v>5</v>
      </c>
      <c r="BTC409" s="11" t="s">
        <v>6</v>
      </c>
      <c r="BTD409" s="11" t="s">
        <v>7</v>
      </c>
      <c r="BTE409" s="31" t="s">
        <v>8</v>
      </c>
      <c r="BTF409" s="31" t="s">
        <v>9</v>
      </c>
      <c r="BTG409" s="31" t="s">
        <v>10</v>
      </c>
      <c r="BTH409" s="31" t="s">
        <v>11</v>
      </c>
      <c r="BTI409" s="31" t="s">
        <v>12</v>
      </c>
      <c r="BTJ409" s="31" t="s">
        <v>13</v>
      </c>
      <c r="BTK409" s="31" t="s">
        <v>16</v>
      </c>
      <c r="BTL409" s="64" t="s">
        <v>537</v>
      </c>
      <c r="BTM409" s="42" t="s">
        <v>535</v>
      </c>
      <c r="BTN409" s="65" t="s">
        <v>536</v>
      </c>
      <c r="BTO409" s="22" t="s">
        <v>1</v>
      </c>
      <c r="BTP409" s="11" t="s">
        <v>3</v>
      </c>
      <c r="BTQ409" s="11" t="s">
        <v>4</v>
      </c>
      <c r="BTR409" s="11" t="s">
        <v>5</v>
      </c>
      <c r="BTS409" s="11" t="s">
        <v>6</v>
      </c>
      <c r="BTT409" s="11" t="s">
        <v>7</v>
      </c>
      <c r="BTU409" s="31" t="s">
        <v>8</v>
      </c>
      <c r="BTV409" s="31" t="s">
        <v>9</v>
      </c>
      <c r="BTW409" s="31" t="s">
        <v>10</v>
      </c>
      <c r="BTX409" s="31" t="s">
        <v>11</v>
      </c>
      <c r="BTY409" s="31" t="s">
        <v>12</v>
      </c>
      <c r="BTZ409" s="31" t="s">
        <v>13</v>
      </c>
      <c r="BUA409" s="31" t="s">
        <v>16</v>
      </c>
      <c r="BUB409" s="64" t="s">
        <v>537</v>
      </c>
      <c r="BUC409" s="42" t="s">
        <v>535</v>
      </c>
      <c r="BUD409" s="65" t="s">
        <v>536</v>
      </c>
      <c r="BUE409" s="22" t="s">
        <v>1</v>
      </c>
      <c r="BUF409" s="11" t="s">
        <v>3</v>
      </c>
      <c r="BUG409" s="11" t="s">
        <v>4</v>
      </c>
      <c r="BUH409" s="11" t="s">
        <v>5</v>
      </c>
      <c r="BUI409" s="11" t="s">
        <v>6</v>
      </c>
      <c r="BUJ409" s="11" t="s">
        <v>7</v>
      </c>
      <c r="BUK409" s="31" t="s">
        <v>8</v>
      </c>
      <c r="BUL409" s="31" t="s">
        <v>9</v>
      </c>
      <c r="BUM409" s="31" t="s">
        <v>10</v>
      </c>
      <c r="BUN409" s="31" t="s">
        <v>11</v>
      </c>
      <c r="BUO409" s="31" t="s">
        <v>12</v>
      </c>
      <c r="BUP409" s="31" t="s">
        <v>13</v>
      </c>
      <c r="BUQ409" s="31" t="s">
        <v>16</v>
      </c>
      <c r="BUR409" s="64" t="s">
        <v>537</v>
      </c>
      <c r="BUS409" s="42" t="s">
        <v>535</v>
      </c>
      <c r="BUT409" s="65" t="s">
        <v>536</v>
      </c>
      <c r="BUU409" s="22" t="s">
        <v>1</v>
      </c>
      <c r="BUV409" s="11" t="s">
        <v>3</v>
      </c>
      <c r="BUW409" s="11" t="s">
        <v>4</v>
      </c>
      <c r="BUX409" s="11" t="s">
        <v>5</v>
      </c>
      <c r="BUY409" s="11" t="s">
        <v>6</v>
      </c>
      <c r="BUZ409" s="11" t="s">
        <v>7</v>
      </c>
      <c r="BVA409" s="31" t="s">
        <v>8</v>
      </c>
      <c r="BVB409" s="31" t="s">
        <v>9</v>
      </c>
      <c r="BVC409" s="31" t="s">
        <v>10</v>
      </c>
      <c r="BVD409" s="31" t="s">
        <v>11</v>
      </c>
      <c r="BVE409" s="31" t="s">
        <v>12</v>
      </c>
      <c r="BVF409" s="31" t="s">
        <v>13</v>
      </c>
      <c r="BVG409" s="31" t="s">
        <v>16</v>
      </c>
      <c r="BVH409" s="64" t="s">
        <v>537</v>
      </c>
      <c r="BVI409" s="42" t="s">
        <v>535</v>
      </c>
      <c r="BVJ409" s="65" t="s">
        <v>536</v>
      </c>
      <c r="BVK409" s="22" t="s">
        <v>1</v>
      </c>
      <c r="BVL409" s="11" t="s">
        <v>3</v>
      </c>
      <c r="BVM409" s="11" t="s">
        <v>4</v>
      </c>
      <c r="BVN409" s="11" t="s">
        <v>5</v>
      </c>
      <c r="BVO409" s="11" t="s">
        <v>6</v>
      </c>
      <c r="BVP409" s="11" t="s">
        <v>7</v>
      </c>
      <c r="BVQ409" s="31" t="s">
        <v>8</v>
      </c>
      <c r="BVR409" s="31" t="s">
        <v>9</v>
      </c>
      <c r="BVS409" s="31" t="s">
        <v>10</v>
      </c>
      <c r="BVT409" s="31" t="s">
        <v>11</v>
      </c>
      <c r="BVU409" s="31" t="s">
        <v>12</v>
      </c>
      <c r="BVV409" s="31" t="s">
        <v>13</v>
      </c>
      <c r="BVW409" s="31" t="s">
        <v>16</v>
      </c>
      <c r="BVX409" s="64" t="s">
        <v>537</v>
      </c>
      <c r="BVY409" s="42" t="s">
        <v>535</v>
      </c>
      <c r="BVZ409" s="65" t="s">
        <v>536</v>
      </c>
      <c r="BWA409" s="22" t="s">
        <v>1</v>
      </c>
      <c r="BWB409" s="11" t="s">
        <v>3</v>
      </c>
      <c r="BWC409" s="11" t="s">
        <v>4</v>
      </c>
      <c r="BWD409" s="11" t="s">
        <v>5</v>
      </c>
      <c r="BWE409" s="11" t="s">
        <v>6</v>
      </c>
      <c r="BWF409" s="11" t="s">
        <v>7</v>
      </c>
      <c r="BWG409" s="31" t="s">
        <v>8</v>
      </c>
      <c r="BWH409" s="31" t="s">
        <v>9</v>
      </c>
      <c r="BWI409" s="31" t="s">
        <v>10</v>
      </c>
      <c r="BWJ409" s="31" t="s">
        <v>11</v>
      </c>
      <c r="BWK409" s="31" t="s">
        <v>12</v>
      </c>
      <c r="BWL409" s="31" t="s">
        <v>13</v>
      </c>
      <c r="BWM409" s="31" t="s">
        <v>16</v>
      </c>
      <c r="BWN409" s="64" t="s">
        <v>537</v>
      </c>
      <c r="BWO409" s="42" t="s">
        <v>535</v>
      </c>
      <c r="BWP409" s="65" t="s">
        <v>536</v>
      </c>
      <c r="BWQ409" s="22" t="s">
        <v>1</v>
      </c>
      <c r="BWR409" s="11" t="s">
        <v>3</v>
      </c>
      <c r="BWS409" s="11" t="s">
        <v>4</v>
      </c>
      <c r="BWT409" s="11" t="s">
        <v>5</v>
      </c>
      <c r="BWU409" s="11" t="s">
        <v>6</v>
      </c>
      <c r="BWV409" s="11" t="s">
        <v>7</v>
      </c>
      <c r="BWW409" s="31" t="s">
        <v>8</v>
      </c>
      <c r="BWX409" s="31" t="s">
        <v>9</v>
      </c>
      <c r="BWY409" s="31" t="s">
        <v>10</v>
      </c>
      <c r="BWZ409" s="31" t="s">
        <v>11</v>
      </c>
      <c r="BXA409" s="31" t="s">
        <v>12</v>
      </c>
      <c r="BXB409" s="31" t="s">
        <v>13</v>
      </c>
      <c r="BXC409" s="31" t="s">
        <v>16</v>
      </c>
      <c r="BXD409" s="64" t="s">
        <v>537</v>
      </c>
      <c r="BXE409" s="42" t="s">
        <v>535</v>
      </c>
      <c r="BXF409" s="65" t="s">
        <v>536</v>
      </c>
      <c r="BXG409" s="22" t="s">
        <v>1</v>
      </c>
      <c r="BXH409" s="11" t="s">
        <v>3</v>
      </c>
      <c r="BXI409" s="11" t="s">
        <v>4</v>
      </c>
      <c r="BXJ409" s="11" t="s">
        <v>5</v>
      </c>
      <c r="BXK409" s="11" t="s">
        <v>6</v>
      </c>
      <c r="BXL409" s="11" t="s">
        <v>7</v>
      </c>
      <c r="BXM409" s="31" t="s">
        <v>8</v>
      </c>
      <c r="BXN409" s="31" t="s">
        <v>9</v>
      </c>
      <c r="BXO409" s="31" t="s">
        <v>10</v>
      </c>
      <c r="BXP409" s="31" t="s">
        <v>11</v>
      </c>
      <c r="BXQ409" s="31" t="s">
        <v>12</v>
      </c>
      <c r="BXR409" s="31" t="s">
        <v>13</v>
      </c>
      <c r="BXS409" s="31" t="s">
        <v>16</v>
      </c>
      <c r="BXT409" s="64" t="s">
        <v>537</v>
      </c>
      <c r="BXU409" s="42" t="s">
        <v>535</v>
      </c>
      <c r="BXV409" s="65" t="s">
        <v>536</v>
      </c>
      <c r="BXW409" s="22" t="s">
        <v>1</v>
      </c>
      <c r="BXX409" s="11" t="s">
        <v>3</v>
      </c>
      <c r="BXY409" s="11" t="s">
        <v>4</v>
      </c>
      <c r="BXZ409" s="11" t="s">
        <v>5</v>
      </c>
      <c r="BYA409" s="11" t="s">
        <v>6</v>
      </c>
      <c r="BYB409" s="11" t="s">
        <v>7</v>
      </c>
      <c r="BYC409" s="31" t="s">
        <v>8</v>
      </c>
      <c r="BYD409" s="31" t="s">
        <v>9</v>
      </c>
      <c r="BYE409" s="31" t="s">
        <v>10</v>
      </c>
      <c r="BYF409" s="31" t="s">
        <v>11</v>
      </c>
      <c r="BYG409" s="31" t="s">
        <v>12</v>
      </c>
      <c r="BYH409" s="31" t="s">
        <v>13</v>
      </c>
      <c r="BYI409" s="31" t="s">
        <v>16</v>
      </c>
      <c r="BYJ409" s="64" t="s">
        <v>537</v>
      </c>
      <c r="BYK409" s="42" t="s">
        <v>535</v>
      </c>
      <c r="BYL409" s="65" t="s">
        <v>536</v>
      </c>
      <c r="BYM409" s="22" t="s">
        <v>1</v>
      </c>
      <c r="BYN409" s="11" t="s">
        <v>3</v>
      </c>
      <c r="BYO409" s="11" t="s">
        <v>4</v>
      </c>
      <c r="BYP409" s="11" t="s">
        <v>5</v>
      </c>
      <c r="BYQ409" s="11" t="s">
        <v>6</v>
      </c>
      <c r="BYR409" s="11" t="s">
        <v>7</v>
      </c>
      <c r="BYS409" s="31" t="s">
        <v>8</v>
      </c>
      <c r="BYT409" s="31" t="s">
        <v>9</v>
      </c>
      <c r="BYU409" s="31" t="s">
        <v>10</v>
      </c>
      <c r="BYV409" s="31" t="s">
        <v>11</v>
      </c>
      <c r="BYW409" s="31" t="s">
        <v>12</v>
      </c>
      <c r="BYX409" s="31" t="s">
        <v>13</v>
      </c>
      <c r="BYY409" s="31" t="s">
        <v>16</v>
      </c>
      <c r="BYZ409" s="64" t="s">
        <v>537</v>
      </c>
      <c r="BZA409" s="42" t="s">
        <v>535</v>
      </c>
      <c r="BZB409" s="65" t="s">
        <v>536</v>
      </c>
      <c r="BZC409" s="22" t="s">
        <v>1</v>
      </c>
      <c r="BZD409" s="11" t="s">
        <v>3</v>
      </c>
      <c r="BZE409" s="11" t="s">
        <v>4</v>
      </c>
      <c r="BZF409" s="11" t="s">
        <v>5</v>
      </c>
      <c r="BZG409" s="11" t="s">
        <v>6</v>
      </c>
      <c r="BZH409" s="11" t="s">
        <v>7</v>
      </c>
      <c r="BZI409" s="31" t="s">
        <v>8</v>
      </c>
      <c r="BZJ409" s="31" t="s">
        <v>9</v>
      </c>
      <c r="BZK409" s="31" t="s">
        <v>10</v>
      </c>
      <c r="BZL409" s="31" t="s">
        <v>11</v>
      </c>
      <c r="BZM409" s="31" t="s">
        <v>12</v>
      </c>
      <c r="BZN409" s="31" t="s">
        <v>13</v>
      </c>
      <c r="BZO409" s="31" t="s">
        <v>16</v>
      </c>
      <c r="BZP409" s="64" t="s">
        <v>537</v>
      </c>
      <c r="BZQ409" s="42" t="s">
        <v>535</v>
      </c>
      <c r="BZR409" s="65" t="s">
        <v>536</v>
      </c>
      <c r="BZS409" s="22" t="s">
        <v>1</v>
      </c>
      <c r="BZT409" s="11" t="s">
        <v>3</v>
      </c>
      <c r="BZU409" s="11" t="s">
        <v>4</v>
      </c>
      <c r="BZV409" s="11" t="s">
        <v>5</v>
      </c>
      <c r="BZW409" s="11" t="s">
        <v>6</v>
      </c>
      <c r="BZX409" s="11" t="s">
        <v>7</v>
      </c>
      <c r="BZY409" s="31" t="s">
        <v>8</v>
      </c>
      <c r="BZZ409" s="31" t="s">
        <v>9</v>
      </c>
      <c r="CAA409" s="31" t="s">
        <v>10</v>
      </c>
      <c r="CAB409" s="31" t="s">
        <v>11</v>
      </c>
      <c r="CAC409" s="31" t="s">
        <v>12</v>
      </c>
      <c r="CAD409" s="31" t="s">
        <v>13</v>
      </c>
      <c r="CAE409" s="31" t="s">
        <v>16</v>
      </c>
      <c r="CAF409" s="64" t="s">
        <v>537</v>
      </c>
      <c r="CAG409" s="42" t="s">
        <v>535</v>
      </c>
      <c r="CAH409" s="65" t="s">
        <v>536</v>
      </c>
      <c r="CAI409" s="22" t="s">
        <v>1</v>
      </c>
      <c r="CAJ409" s="11" t="s">
        <v>3</v>
      </c>
      <c r="CAK409" s="11" t="s">
        <v>4</v>
      </c>
      <c r="CAL409" s="11" t="s">
        <v>5</v>
      </c>
      <c r="CAM409" s="11" t="s">
        <v>6</v>
      </c>
      <c r="CAN409" s="11" t="s">
        <v>7</v>
      </c>
      <c r="CAO409" s="31" t="s">
        <v>8</v>
      </c>
      <c r="CAP409" s="31" t="s">
        <v>9</v>
      </c>
      <c r="CAQ409" s="31" t="s">
        <v>10</v>
      </c>
      <c r="CAR409" s="31" t="s">
        <v>11</v>
      </c>
      <c r="CAS409" s="31" t="s">
        <v>12</v>
      </c>
      <c r="CAT409" s="31" t="s">
        <v>13</v>
      </c>
      <c r="CAU409" s="31" t="s">
        <v>16</v>
      </c>
      <c r="CAV409" s="64" t="s">
        <v>537</v>
      </c>
      <c r="CAW409" s="42" t="s">
        <v>535</v>
      </c>
      <c r="CAX409" s="65" t="s">
        <v>536</v>
      </c>
      <c r="CAY409" s="22" t="s">
        <v>1</v>
      </c>
      <c r="CAZ409" s="11" t="s">
        <v>3</v>
      </c>
      <c r="CBA409" s="11" t="s">
        <v>4</v>
      </c>
      <c r="CBB409" s="11" t="s">
        <v>5</v>
      </c>
      <c r="CBC409" s="11" t="s">
        <v>6</v>
      </c>
      <c r="CBD409" s="11" t="s">
        <v>7</v>
      </c>
      <c r="CBE409" s="31" t="s">
        <v>8</v>
      </c>
      <c r="CBF409" s="31" t="s">
        <v>9</v>
      </c>
      <c r="CBG409" s="31" t="s">
        <v>10</v>
      </c>
      <c r="CBH409" s="31" t="s">
        <v>11</v>
      </c>
      <c r="CBI409" s="31" t="s">
        <v>12</v>
      </c>
      <c r="CBJ409" s="31" t="s">
        <v>13</v>
      </c>
      <c r="CBK409" s="31" t="s">
        <v>16</v>
      </c>
      <c r="CBL409" s="64" t="s">
        <v>537</v>
      </c>
      <c r="CBM409" s="42" t="s">
        <v>535</v>
      </c>
      <c r="CBN409" s="65" t="s">
        <v>536</v>
      </c>
      <c r="CBO409" s="22" t="s">
        <v>1</v>
      </c>
      <c r="CBP409" s="11" t="s">
        <v>3</v>
      </c>
      <c r="CBQ409" s="11" t="s">
        <v>4</v>
      </c>
      <c r="CBR409" s="11" t="s">
        <v>5</v>
      </c>
      <c r="CBS409" s="11" t="s">
        <v>6</v>
      </c>
      <c r="CBT409" s="11" t="s">
        <v>7</v>
      </c>
      <c r="CBU409" s="31" t="s">
        <v>8</v>
      </c>
      <c r="CBV409" s="31" t="s">
        <v>9</v>
      </c>
      <c r="CBW409" s="31" t="s">
        <v>10</v>
      </c>
      <c r="CBX409" s="31" t="s">
        <v>11</v>
      </c>
      <c r="CBY409" s="31" t="s">
        <v>12</v>
      </c>
      <c r="CBZ409" s="31" t="s">
        <v>13</v>
      </c>
      <c r="CCA409" s="31" t="s">
        <v>16</v>
      </c>
      <c r="CCB409" s="64" t="s">
        <v>537</v>
      </c>
      <c r="CCC409" s="42" t="s">
        <v>535</v>
      </c>
      <c r="CCD409" s="65" t="s">
        <v>536</v>
      </c>
      <c r="CCE409" s="22" t="s">
        <v>1</v>
      </c>
      <c r="CCF409" s="11" t="s">
        <v>3</v>
      </c>
      <c r="CCG409" s="11" t="s">
        <v>4</v>
      </c>
      <c r="CCH409" s="11" t="s">
        <v>5</v>
      </c>
      <c r="CCI409" s="11" t="s">
        <v>6</v>
      </c>
      <c r="CCJ409" s="11" t="s">
        <v>7</v>
      </c>
      <c r="CCK409" s="31" t="s">
        <v>8</v>
      </c>
      <c r="CCL409" s="31" t="s">
        <v>9</v>
      </c>
      <c r="CCM409" s="31" t="s">
        <v>10</v>
      </c>
      <c r="CCN409" s="31" t="s">
        <v>11</v>
      </c>
      <c r="CCO409" s="31" t="s">
        <v>12</v>
      </c>
      <c r="CCP409" s="31" t="s">
        <v>13</v>
      </c>
      <c r="CCQ409" s="31" t="s">
        <v>16</v>
      </c>
      <c r="CCR409" s="64" t="s">
        <v>537</v>
      </c>
      <c r="CCS409" s="42" t="s">
        <v>535</v>
      </c>
      <c r="CCT409" s="65" t="s">
        <v>536</v>
      </c>
      <c r="CCU409" s="22" t="s">
        <v>1</v>
      </c>
      <c r="CCV409" s="11" t="s">
        <v>3</v>
      </c>
      <c r="CCW409" s="11" t="s">
        <v>4</v>
      </c>
      <c r="CCX409" s="11" t="s">
        <v>5</v>
      </c>
      <c r="CCY409" s="11" t="s">
        <v>6</v>
      </c>
      <c r="CCZ409" s="11" t="s">
        <v>7</v>
      </c>
      <c r="CDA409" s="31" t="s">
        <v>8</v>
      </c>
      <c r="CDB409" s="31" t="s">
        <v>9</v>
      </c>
      <c r="CDC409" s="31" t="s">
        <v>10</v>
      </c>
      <c r="CDD409" s="31" t="s">
        <v>11</v>
      </c>
      <c r="CDE409" s="31" t="s">
        <v>12</v>
      </c>
      <c r="CDF409" s="31" t="s">
        <v>13</v>
      </c>
      <c r="CDG409" s="31" t="s">
        <v>16</v>
      </c>
      <c r="CDH409" s="64" t="s">
        <v>537</v>
      </c>
      <c r="CDI409" s="42" t="s">
        <v>535</v>
      </c>
      <c r="CDJ409" s="65" t="s">
        <v>536</v>
      </c>
      <c r="CDK409" s="22" t="s">
        <v>1</v>
      </c>
      <c r="CDL409" s="11" t="s">
        <v>3</v>
      </c>
      <c r="CDM409" s="11" t="s">
        <v>4</v>
      </c>
      <c r="CDN409" s="11" t="s">
        <v>5</v>
      </c>
      <c r="CDO409" s="11" t="s">
        <v>6</v>
      </c>
      <c r="CDP409" s="11" t="s">
        <v>7</v>
      </c>
      <c r="CDQ409" s="31" t="s">
        <v>8</v>
      </c>
      <c r="CDR409" s="31" t="s">
        <v>9</v>
      </c>
      <c r="CDS409" s="31" t="s">
        <v>10</v>
      </c>
      <c r="CDT409" s="31" t="s">
        <v>11</v>
      </c>
      <c r="CDU409" s="31" t="s">
        <v>12</v>
      </c>
      <c r="CDV409" s="31" t="s">
        <v>13</v>
      </c>
      <c r="CDW409" s="31" t="s">
        <v>16</v>
      </c>
      <c r="CDX409" s="64" t="s">
        <v>537</v>
      </c>
      <c r="CDY409" s="42" t="s">
        <v>535</v>
      </c>
      <c r="CDZ409" s="65" t="s">
        <v>536</v>
      </c>
      <c r="CEA409" s="22" t="s">
        <v>1</v>
      </c>
      <c r="CEB409" s="11" t="s">
        <v>3</v>
      </c>
      <c r="CEC409" s="11" t="s">
        <v>4</v>
      </c>
      <c r="CED409" s="11" t="s">
        <v>5</v>
      </c>
      <c r="CEE409" s="11" t="s">
        <v>6</v>
      </c>
      <c r="CEF409" s="11" t="s">
        <v>7</v>
      </c>
      <c r="CEG409" s="31" t="s">
        <v>8</v>
      </c>
      <c r="CEH409" s="31" t="s">
        <v>9</v>
      </c>
      <c r="CEI409" s="31" t="s">
        <v>10</v>
      </c>
      <c r="CEJ409" s="31" t="s">
        <v>11</v>
      </c>
      <c r="CEK409" s="31" t="s">
        <v>12</v>
      </c>
      <c r="CEL409" s="31" t="s">
        <v>13</v>
      </c>
      <c r="CEM409" s="31" t="s">
        <v>16</v>
      </c>
      <c r="CEN409" s="64" t="s">
        <v>537</v>
      </c>
      <c r="CEO409" s="42" t="s">
        <v>535</v>
      </c>
      <c r="CEP409" s="65" t="s">
        <v>536</v>
      </c>
      <c r="CEQ409" s="22" t="s">
        <v>1</v>
      </c>
      <c r="CER409" s="11" t="s">
        <v>3</v>
      </c>
      <c r="CES409" s="11" t="s">
        <v>4</v>
      </c>
      <c r="CET409" s="11" t="s">
        <v>5</v>
      </c>
      <c r="CEU409" s="11" t="s">
        <v>6</v>
      </c>
      <c r="CEV409" s="11" t="s">
        <v>7</v>
      </c>
      <c r="CEW409" s="31" t="s">
        <v>8</v>
      </c>
      <c r="CEX409" s="31" t="s">
        <v>9</v>
      </c>
      <c r="CEY409" s="31" t="s">
        <v>10</v>
      </c>
      <c r="CEZ409" s="31" t="s">
        <v>11</v>
      </c>
      <c r="CFA409" s="31" t="s">
        <v>12</v>
      </c>
      <c r="CFB409" s="31" t="s">
        <v>13</v>
      </c>
      <c r="CFC409" s="31" t="s">
        <v>16</v>
      </c>
      <c r="CFD409" s="64" t="s">
        <v>537</v>
      </c>
      <c r="CFE409" s="42" t="s">
        <v>535</v>
      </c>
      <c r="CFF409" s="65" t="s">
        <v>536</v>
      </c>
      <c r="CFG409" s="22" t="s">
        <v>1</v>
      </c>
      <c r="CFH409" s="11" t="s">
        <v>3</v>
      </c>
      <c r="CFI409" s="11" t="s">
        <v>4</v>
      </c>
      <c r="CFJ409" s="11" t="s">
        <v>5</v>
      </c>
      <c r="CFK409" s="11" t="s">
        <v>6</v>
      </c>
      <c r="CFL409" s="11" t="s">
        <v>7</v>
      </c>
      <c r="CFM409" s="31" t="s">
        <v>8</v>
      </c>
      <c r="CFN409" s="31" t="s">
        <v>9</v>
      </c>
      <c r="CFO409" s="31" t="s">
        <v>10</v>
      </c>
      <c r="CFP409" s="31" t="s">
        <v>11</v>
      </c>
      <c r="CFQ409" s="31" t="s">
        <v>12</v>
      </c>
      <c r="CFR409" s="31" t="s">
        <v>13</v>
      </c>
      <c r="CFS409" s="31" t="s">
        <v>16</v>
      </c>
      <c r="CFT409" s="64" t="s">
        <v>537</v>
      </c>
      <c r="CFU409" s="42" t="s">
        <v>535</v>
      </c>
      <c r="CFV409" s="65" t="s">
        <v>536</v>
      </c>
      <c r="CFW409" s="22" t="s">
        <v>1</v>
      </c>
      <c r="CFX409" s="11" t="s">
        <v>3</v>
      </c>
      <c r="CFY409" s="11" t="s">
        <v>4</v>
      </c>
      <c r="CFZ409" s="11" t="s">
        <v>5</v>
      </c>
      <c r="CGA409" s="11" t="s">
        <v>6</v>
      </c>
      <c r="CGB409" s="11" t="s">
        <v>7</v>
      </c>
      <c r="CGC409" s="31" t="s">
        <v>8</v>
      </c>
      <c r="CGD409" s="31" t="s">
        <v>9</v>
      </c>
      <c r="CGE409" s="31" t="s">
        <v>10</v>
      </c>
      <c r="CGF409" s="31" t="s">
        <v>11</v>
      </c>
      <c r="CGG409" s="31" t="s">
        <v>12</v>
      </c>
      <c r="CGH409" s="31" t="s">
        <v>13</v>
      </c>
      <c r="CGI409" s="31" t="s">
        <v>16</v>
      </c>
      <c r="CGJ409" s="64" t="s">
        <v>537</v>
      </c>
      <c r="CGK409" s="42" t="s">
        <v>535</v>
      </c>
      <c r="CGL409" s="65" t="s">
        <v>536</v>
      </c>
      <c r="CGM409" s="22" t="s">
        <v>1</v>
      </c>
      <c r="CGN409" s="11" t="s">
        <v>3</v>
      </c>
      <c r="CGO409" s="11" t="s">
        <v>4</v>
      </c>
      <c r="CGP409" s="11" t="s">
        <v>5</v>
      </c>
      <c r="CGQ409" s="11" t="s">
        <v>6</v>
      </c>
      <c r="CGR409" s="11" t="s">
        <v>7</v>
      </c>
      <c r="CGS409" s="31" t="s">
        <v>8</v>
      </c>
      <c r="CGT409" s="31" t="s">
        <v>9</v>
      </c>
      <c r="CGU409" s="31" t="s">
        <v>10</v>
      </c>
      <c r="CGV409" s="31" t="s">
        <v>11</v>
      </c>
      <c r="CGW409" s="31" t="s">
        <v>12</v>
      </c>
      <c r="CGX409" s="31" t="s">
        <v>13</v>
      </c>
      <c r="CGY409" s="31" t="s">
        <v>16</v>
      </c>
      <c r="CGZ409" s="64" t="s">
        <v>537</v>
      </c>
      <c r="CHA409" s="42" t="s">
        <v>535</v>
      </c>
      <c r="CHB409" s="65" t="s">
        <v>536</v>
      </c>
      <c r="CHC409" s="22" t="s">
        <v>1</v>
      </c>
      <c r="CHD409" s="11" t="s">
        <v>3</v>
      </c>
      <c r="CHE409" s="11" t="s">
        <v>4</v>
      </c>
      <c r="CHF409" s="11" t="s">
        <v>5</v>
      </c>
      <c r="CHG409" s="11" t="s">
        <v>6</v>
      </c>
      <c r="CHH409" s="11" t="s">
        <v>7</v>
      </c>
      <c r="CHI409" s="31" t="s">
        <v>8</v>
      </c>
      <c r="CHJ409" s="31" t="s">
        <v>9</v>
      </c>
      <c r="CHK409" s="31" t="s">
        <v>10</v>
      </c>
      <c r="CHL409" s="31" t="s">
        <v>11</v>
      </c>
      <c r="CHM409" s="31" t="s">
        <v>12</v>
      </c>
      <c r="CHN409" s="31" t="s">
        <v>13</v>
      </c>
      <c r="CHO409" s="31" t="s">
        <v>16</v>
      </c>
      <c r="CHP409" s="64" t="s">
        <v>537</v>
      </c>
      <c r="CHQ409" s="42" t="s">
        <v>535</v>
      </c>
      <c r="CHR409" s="65" t="s">
        <v>536</v>
      </c>
      <c r="CHS409" s="22" t="s">
        <v>1</v>
      </c>
      <c r="CHT409" s="11" t="s">
        <v>3</v>
      </c>
      <c r="CHU409" s="11" t="s">
        <v>4</v>
      </c>
      <c r="CHV409" s="11" t="s">
        <v>5</v>
      </c>
      <c r="CHW409" s="11" t="s">
        <v>6</v>
      </c>
      <c r="CHX409" s="11" t="s">
        <v>7</v>
      </c>
      <c r="CHY409" s="31" t="s">
        <v>8</v>
      </c>
      <c r="CHZ409" s="31" t="s">
        <v>9</v>
      </c>
      <c r="CIA409" s="31" t="s">
        <v>10</v>
      </c>
      <c r="CIB409" s="31" t="s">
        <v>11</v>
      </c>
      <c r="CIC409" s="31" t="s">
        <v>12</v>
      </c>
      <c r="CID409" s="31" t="s">
        <v>13</v>
      </c>
      <c r="CIE409" s="31" t="s">
        <v>16</v>
      </c>
      <c r="CIF409" s="64" t="s">
        <v>537</v>
      </c>
      <c r="CIG409" s="42" t="s">
        <v>535</v>
      </c>
      <c r="CIH409" s="65" t="s">
        <v>536</v>
      </c>
      <c r="CII409" s="22" t="s">
        <v>1</v>
      </c>
      <c r="CIJ409" s="11" t="s">
        <v>3</v>
      </c>
      <c r="CIK409" s="11" t="s">
        <v>4</v>
      </c>
      <c r="CIL409" s="11" t="s">
        <v>5</v>
      </c>
      <c r="CIM409" s="11" t="s">
        <v>6</v>
      </c>
      <c r="CIN409" s="11" t="s">
        <v>7</v>
      </c>
      <c r="CIO409" s="31" t="s">
        <v>8</v>
      </c>
      <c r="CIP409" s="31" t="s">
        <v>9</v>
      </c>
      <c r="CIQ409" s="31" t="s">
        <v>10</v>
      </c>
      <c r="CIR409" s="31" t="s">
        <v>11</v>
      </c>
      <c r="CIS409" s="31" t="s">
        <v>12</v>
      </c>
      <c r="CIT409" s="31" t="s">
        <v>13</v>
      </c>
      <c r="CIU409" s="31" t="s">
        <v>16</v>
      </c>
      <c r="CIV409" s="64" t="s">
        <v>537</v>
      </c>
      <c r="CIW409" s="42" t="s">
        <v>535</v>
      </c>
      <c r="CIX409" s="65" t="s">
        <v>536</v>
      </c>
      <c r="CIY409" s="22" t="s">
        <v>1</v>
      </c>
      <c r="CIZ409" s="11" t="s">
        <v>3</v>
      </c>
      <c r="CJA409" s="11" t="s">
        <v>4</v>
      </c>
      <c r="CJB409" s="11" t="s">
        <v>5</v>
      </c>
      <c r="CJC409" s="11" t="s">
        <v>6</v>
      </c>
      <c r="CJD409" s="11" t="s">
        <v>7</v>
      </c>
      <c r="CJE409" s="31" t="s">
        <v>8</v>
      </c>
      <c r="CJF409" s="31" t="s">
        <v>9</v>
      </c>
      <c r="CJG409" s="31" t="s">
        <v>10</v>
      </c>
      <c r="CJH409" s="31" t="s">
        <v>11</v>
      </c>
      <c r="CJI409" s="31" t="s">
        <v>12</v>
      </c>
      <c r="CJJ409" s="31" t="s">
        <v>13</v>
      </c>
      <c r="CJK409" s="31" t="s">
        <v>16</v>
      </c>
      <c r="CJL409" s="64" t="s">
        <v>537</v>
      </c>
      <c r="CJM409" s="42" t="s">
        <v>535</v>
      </c>
      <c r="CJN409" s="65" t="s">
        <v>536</v>
      </c>
      <c r="CJO409" s="22" t="s">
        <v>1</v>
      </c>
      <c r="CJP409" s="11" t="s">
        <v>3</v>
      </c>
      <c r="CJQ409" s="11" t="s">
        <v>4</v>
      </c>
      <c r="CJR409" s="11" t="s">
        <v>5</v>
      </c>
      <c r="CJS409" s="11" t="s">
        <v>6</v>
      </c>
      <c r="CJT409" s="11" t="s">
        <v>7</v>
      </c>
      <c r="CJU409" s="31" t="s">
        <v>8</v>
      </c>
      <c r="CJV409" s="31" t="s">
        <v>9</v>
      </c>
      <c r="CJW409" s="31" t="s">
        <v>10</v>
      </c>
      <c r="CJX409" s="31" t="s">
        <v>11</v>
      </c>
      <c r="CJY409" s="31" t="s">
        <v>12</v>
      </c>
      <c r="CJZ409" s="31" t="s">
        <v>13</v>
      </c>
      <c r="CKA409" s="31" t="s">
        <v>16</v>
      </c>
      <c r="CKB409" s="64" t="s">
        <v>537</v>
      </c>
      <c r="CKC409" s="42" t="s">
        <v>535</v>
      </c>
      <c r="CKD409" s="65" t="s">
        <v>536</v>
      </c>
      <c r="CKE409" s="22" t="s">
        <v>1</v>
      </c>
      <c r="CKF409" s="11" t="s">
        <v>3</v>
      </c>
      <c r="CKG409" s="11" t="s">
        <v>4</v>
      </c>
      <c r="CKH409" s="11" t="s">
        <v>5</v>
      </c>
      <c r="CKI409" s="11" t="s">
        <v>6</v>
      </c>
      <c r="CKJ409" s="11" t="s">
        <v>7</v>
      </c>
      <c r="CKK409" s="31" t="s">
        <v>8</v>
      </c>
      <c r="CKL409" s="31" t="s">
        <v>9</v>
      </c>
      <c r="CKM409" s="31" t="s">
        <v>10</v>
      </c>
      <c r="CKN409" s="31" t="s">
        <v>11</v>
      </c>
      <c r="CKO409" s="31" t="s">
        <v>12</v>
      </c>
      <c r="CKP409" s="31" t="s">
        <v>13</v>
      </c>
      <c r="CKQ409" s="31" t="s">
        <v>16</v>
      </c>
      <c r="CKR409" s="64" t="s">
        <v>537</v>
      </c>
      <c r="CKS409" s="42" t="s">
        <v>535</v>
      </c>
      <c r="CKT409" s="65" t="s">
        <v>536</v>
      </c>
      <c r="CKU409" s="22" t="s">
        <v>1</v>
      </c>
      <c r="CKV409" s="11" t="s">
        <v>3</v>
      </c>
      <c r="CKW409" s="11" t="s">
        <v>4</v>
      </c>
      <c r="CKX409" s="11" t="s">
        <v>5</v>
      </c>
      <c r="CKY409" s="11" t="s">
        <v>6</v>
      </c>
      <c r="CKZ409" s="11" t="s">
        <v>7</v>
      </c>
      <c r="CLA409" s="31" t="s">
        <v>8</v>
      </c>
      <c r="CLB409" s="31" t="s">
        <v>9</v>
      </c>
      <c r="CLC409" s="31" t="s">
        <v>10</v>
      </c>
      <c r="CLD409" s="31" t="s">
        <v>11</v>
      </c>
      <c r="CLE409" s="31" t="s">
        <v>12</v>
      </c>
      <c r="CLF409" s="31" t="s">
        <v>13</v>
      </c>
      <c r="CLG409" s="31" t="s">
        <v>16</v>
      </c>
      <c r="CLH409" s="64" t="s">
        <v>537</v>
      </c>
      <c r="CLI409" s="42" t="s">
        <v>535</v>
      </c>
      <c r="CLJ409" s="65" t="s">
        <v>536</v>
      </c>
      <c r="CLK409" s="22" t="s">
        <v>1</v>
      </c>
      <c r="CLL409" s="11" t="s">
        <v>3</v>
      </c>
      <c r="CLM409" s="11" t="s">
        <v>4</v>
      </c>
      <c r="CLN409" s="11" t="s">
        <v>5</v>
      </c>
      <c r="CLO409" s="11" t="s">
        <v>6</v>
      </c>
      <c r="CLP409" s="11" t="s">
        <v>7</v>
      </c>
      <c r="CLQ409" s="31" t="s">
        <v>8</v>
      </c>
      <c r="CLR409" s="31" t="s">
        <v>9</v>
      </c>
      <c r="CLS409" s="31" t="s">
        <v>10</v>
      </c>
      <c r="CLT409" s="31" t="s">
        <v>11</v>
      </c>
      <c r="CLU409" s="31" t="s">
        <v>12</v>
      </c>
      <c r="CLV409" s="31" t="s">
        <v>13</v>
      </c>
      <c r="CLW409" s="31" t="s">
        <v>16</v>
      </c>
      <c r="CLX409" s="64" t="s">
        <v>537</v>
      </c>
      <c r="CLY409" s="42" t="s">
        <v>535</v>
      </c>
      <c r="CLZ409" s="65" t="s">
        <v>536</v>
      </c>
      <c r="CMA409" s="22" t="s">
        <v>1</v>
      </c>
      <c r="CMB409" s="11" t="s">
        <v>3</v>
      </c>
      <c r="CMC409" s="11" t="s">
        <v>4</v>
      </c>
      <c r="CMD409" s="11" t="s">
        <v>5</v>
      </c>
      <c r="CME409" s="11" t="s">
        <v>6</v>
      </c>
      <c r="CMF409" s="11" t="s">
        <v>7</v>
      </c>
      <c r="CMG409" s="31" t="s">
        <v>8</v>
      </c>
      <c r="CMH409" s="31" t="s">
        <v>9</v>
      </c>
      <c r="CMI409" s="31" t="s">
        <v>10</v>
      </c>
      <c r="CMJ409" s="31" t="s">
        <v>11</v>
      </c>
      <c r="CMK409" s="31" t="s">
        <v>12</v>
      </c>
      <c r="CML409" s="31" t="s">
        <v>13</v>
      </c>
      <c r="CMM409" s="31" t="s">
        <v>16</v>
      </c>
      <c r="CMN409" s="64" t="s">
        <v>537</v>
      </c>
      <c r="CMO409" s="42" t="s">
        <v>535</v>
      </c>
      <c r="CMP409" s="65" t="s">
        <v>536</v>
      </c>
      <c r="CMQ409" s="22" t="s">
        <v>1</v>
      </c>
      <c r="CMR409" s="11" t="s">
        <v>3</v>
      </c>
      <c r="CMS409" s="11" t="s">
        <v>4</v>
      </c>
      <c r="CMT409" s="11" t="s">
        <v>5</v>
      </c>
      <c r="CMU409" s="11" t="s">
        <v>6</v>
      </c>
      <c r="CMV409" s="11" t="s">
        <v>7</v>
      </c>
      <c r="CMW409" s="31" t="s">
        <v>8</v>
      </c>
      <c r="CMX409" s="31" t="s">
        <v>9</v>
      </c>
      <c r="CMY409" s="31" t="s">
        <v>10</v>
      </c>
      <c r="CMZ409" s="31" t="s">
        <v>11</v>
      </c>
      <c r="CNA409" s="31" t="s">
        <v>12</v>
      </c>
      <c r="CNB409" s="31" t="s">
        <v>13</v>
      </c>
      <c r="CNC409" s="31" t="s">
        <v>16</v>
      </c>
      <c r="CND409" s="64" t="s">
        <v>537</v>
      </c>
      <c r="CNE409" s="42" t="s">
        <v>535</v>
      </c>
      <c r="CNF409" s="65" t="s">
        <v>536</v>
      </c>
      <c r="CNG409" s="22" t="s">
        <v>1</v>
      </c>
      <c r="CNH409" s="11" t="s">
        <v>3</v>
      </c>
      <c r="CNI409" s="11" t="s">
        <v>4</v>
      </c>
      <c r="CNJ409" s="11" t="s">
        <v>5</v>
      </c>
      <c r="CNK409" s="11" t="s">
        <v>6</v>
      </c>
      <c r="CNL409" s="11" t="s">
        <v>7</v>
      </c>
      <c r="CNM409" s="31" t="s">
        <v>8</v>
      </c>
      <c r="CNN409" s="31" t="s">
        <v>9</v>
      </c>
      <c r="CNO409" s="31" t="s">
        <v>10</v>
      </c>
      <c r="CNP409" s="31" t="s">
        <v>11</v>
      </c>
      <c r="CNQ409" s="31" t="s">
        <v>12</v>
      </c>
      <c r="CNR409" s="31" t="s">
        <v>13</v>
      </c>
      <c r="CNS409" s="31" t="s">
        <v>16</v>
      </c>
      <c r="CNT409" s="64" t="s">
        <v>537</v>
      </c>
      <c r="CNU409" s="42" t="s">
        <v>535</v>
      </c>
      <c r="CNV409" s="65" t="s">
        <v>536</v>
      </c>
      <c r="CNW409" s="22" t="s">
        <v>1</v>
      </c>
      <c r="CNX409" s="11" t="s">
        <v>3</v>
      </c>
      <c r="CNY409" s="11" t="s">
        <v>4</v>
      </c>
      <c r="CNZ409" s="11" t="s">
        <v>5</v>
      </c>
      <c r="COA409" s="11" t="s">
        <v>6</v>
      </c>
      <c r="COB409" s="11" t="s">
        <v>7</v>
      </c>
      <c r="COC409" s="31" t="s">
        <v>8</v>
      </c>
      <c r="COD409" s="31" t="s">
        <v>9</v>
      </c>
      <c r="COE409" s="31" t="s">
        <v>10</v>
      </c>
      <c r="COF409" s="31" t="s">
        <v>11</v>
      </c>
      <c r="COG409" s="31" t="s">
        <v>12</v>
      </c>
      <c r="COH409" s="31" t="s">
        <v>13</v>
      </c>
      <c r="COI409" s="31" t="s">
        <v>16</v>
      </c>
      <c r="COJ409" s="64" t="s">
        <v>537</v>
      </c>
      <c r="COK409" s="42" t="s">
        <v>535</v>
      </c>
      <c r="COL409" s="65" t="s">
        <v>536</v>
      </c>
      <c r="COM409" s="22" t="s">
        <v>1</v>
      </c>
      <c r="CON409" s="11" t="s">
        <v>3</v>
      </c>
      <c r="COO409" s="11" t="s">
        <v>4</v>
      </c>
      <c r="COP409" s="11" t="s">
        <v>5</v>
      </c>
      <c r="COQ409" s="11" t="s">
        <v>6</v>
      </c>
      <c r="COR409" s="11" t="s">
        <v>7</v>
      </c>
      <c r="COS409" s="31" t="s">
        <v>8</v>
      </c>
      <c r="COT409" s="31" t="s">
        <v>9</v>
      </c>
      <c r="COU409" s="31" t="s">
        <v>10</v>
      </c>
      <c r="COV409" s="31" t="s">
        <v>11</v>
      </c>
      <c r="COW409" s="31" t="s">
        <v>12</v>
      </c>
      <c r="COX409" s="31" t="s">
        <v>13</v>
      </c>
      <c r="COY409" s="31" t="s">
        <v>16</v>
      </c>
      <c r="COZ409" s="64" t="s">
        <v>537</v>
      </c>
      <c r="CPA409" s="42" t="s">
        <v>535</v>
      </c>
      <c r="CPB409" s="65" t="s">
        <v>536</v>
      </c>
      <c r="CPC409" s="22" t="s">
        <v>1</v>
      </c>
      <c r="CPD409" s="11" t="s">
        <v>3</v>
      </c>
      <c r="CPE409" s="11" t="s">
        <v>4</v>
      </c>
      <c r="CPF409" s="11" t="s">
        <v>5</v>
      </c>
      <c r="CPG409" s="11" t="s">
        <v>6</v>
      </c>
      <c r="CPH409" s="11" t="s">
        <v>7</v>
      </c>
      <c r="CPI409" s="31" t="s">
        <v>8</v>
      </c>
      <c r="CPJ409" s="31" t="s">
        <v>9</v>
      </c>
      <c r="CPK409" s="31" t="s">
        <v>10</v>
      </c>
      <c r="CPL409" s="31" t="s">
        <v>11</v>
      </c>
      <c r="CPM409" s="31" t="s">
        <v>12</v>
      </c>
      <c r="CPN409" s="31" t="s">
        <v>13</v>
      </c>
      <c r="CPO409" s="31" t="s">
        <v>16</v>
      </c>
      <c r="CPP409" s="64" t="s">
        <v>537</v>
      </c>
      <c r="CPQ409" s="42" t="s">
        <v>535</v>
      </c>
      <c r="CPR409" s="65" t="s">
        <v>536</v>
      </c>
      <c r="CPS409" s="22" t="s">
        <v>1</v>
      </c>
      <c r="CPT409" s="11" t="s">
        <v>3</v>
      </c>
      <c r="CPU409" s="11" t="s">
        <v>4</v>
      </c>
      <c r="CPV409" s="11" t="s">
        <v>5</v>
      </c>
      <c r="CPW409" s="11" t="s">
        <v>6</v>
      </c>
      <c r="CPX409" s="11" t="s">
        <v>7</v>
      </c>
      <c r="CPY409" s="31" t="s">
        <v>8</v>
      </c>
      <c r="CPZ409" s="31" t="s">
        <v>9</v>
      </c>
      <c r="CQA409" s="31" t="s">
        <v>10</v>
      </c>
      <c r="CQB409" s="31" t="s">
        <v>11</v>
      </c>
      <c r="CQC409" s="31" t="s">
        <v>12</v>
      </c>
      <c r="CQD409" s="31" t="s">
        <v>13</v>
      </c>
      <c r="CQE409" s="31" t="s">
        <v>16</v>
      </c>
      <c r="CQF409" s="64" t="s">
        <v>537</v>
      </c>
      <c r="CQG409" s="42" t="s">
        <v>535</v>
      </c>
      <c r="CQH409" s="65" t="s">
        <v>536</v>
      </c>
      <c r="CQI409" s="22" t="s">
        <v>1</v>
      </c>
      <c r="CQJ409" s="11" t="s">
        <v>3</v>
      </c>
      <c r="CQK409" s="11" t="s">
        <v>4</v>
      </c>
      <c r="CQL409" s="11" t="s">
        <v>5</v>
      </c>
      <c r="CQM409" s="11" t="s">
        <v>6</v>
      </c>
      <c r="CQN409" s="11" t="s">
        <v>7</v>
      </c>
      <c r="CQO409" s="31" t="s">
        <v>8</v>
      </c>
      <c r="CQP409" s="31" t="s">
        <v>9</v>
      </c>
      <c r="CQQ409" s="31" t="s">
        <v>10</v>
      </c>
      <c r="CQR409" s="31" t="s">
        <v>11</v>
      </c>
      <c r="CQS409" s="31" t="s">
        <v>12</v>
      </c>
      <c r="CQT409" s="31" t="s">
        <v>13</v>
      </c>
      <c r="CQU409" s="31" t="s">
        <v>16</v>
      </c>
      <c r="CQV409" s="64" t="s">
        <v>537</v>
      </c>
      <c r="CQW409" s="42" t="s">
        <v>535</v>
      </c>
      <c r="CQX409" s="65" t="s">
        <v>536</v>
      </c>
      <c r="CQY409" s="22" t="s">
        <v>1</v>
      </c>
      <c r="CQZ409" s="11" t="s">
        <v>3</v>
      </c>
      <c r="CRA409" s="11" t="s">
        <v>4</v>
      </c>
      <c r="CRB409" s="11" t="s">
        <v>5</v>
      </c>
      <c r="CRC409" s="11" t="s">
        <v>6</v>
      </c>
      <c r="CRD409" s="11" t="s">
        <v>7</v>
      </c>
      <c r="CRE409" s="31" t="s">
        <v>8</v>
      </c>
      <c r="CRF409" s="31" t="s">
        <v>9</v>
      </c>
      <c r="CRG409" s="31" t="s">
        <v>10</v>
      </c>
      <c r="CRH409" s="31" t="s">
        <v>11</v>
      </c>
      <c r="CRI409" s="31" t="s">
        <v>12</v>
      </c>
      <c r="CRJ409" s="31" t="s">
        <v>13</v>
      </c>
      <c r="CRK409" s="31" t="s">
        <v>16</v>
      </c>
      <c r="CRL409" s="64" t="s">
        <v>537</v>
      </c>
      <c r="CRM409" s="42" t="s">
        <v>535</v>
      </c>
      <c r="CRN409" s="65" t="s">
        <v>536</v>
      </c>
      <c r="CRO409" s="22" t="s">
        <v>1</v>
      </c>
      <c r="CRP409" s="11" t="s">
        <v>3</v>
      </c>
      <c r="CRQ409" s="11" t="s">
        <v>4</v>
      </c>
      <c r="CRR409" s="11" t="s">
        <v>5</v>
      </c>
      <c r="CRS409" s="11" t="s">
        <v>6</v>
      </c>
      <c r="CRT409" s="11" t="s">
        <v>7</v>
      </c>
      <c r="CRU409" s="31" t="s">
        <v>8</v>
      </c>
      <c r="CRV409" s="31" t="s">
        <v>9</v>
      </c>
      <c r="CRW409" s="31" t="s">
        <v>10</v>
      </c>
      <c r="CRX409" s="31" t="s">
        <v>11</v>
      </c>
      <c r="CRY409" s="31" t="s">
        <v>12</v>
      </c>
      <c r="CRZ409" s="31" t="s">
        <v>13</v>
      </c>
      <c r="CSA409" s="31" t="s">
        <v>16</v>
      </c>
      <c r="CSB409" s="64" t="s">
        <v>537</v>
      </c>
      <c r="CSC409" s="42" t="s">
        <v>535</v>
      </c>
      <c r="CSD409" s="65" t="s">
        <v>536</v>
      </c>
      <c r="CSE409" s="22" t="s">
        <v>1</v>
      </c>
      <c r="CSF409" s="11" t="s">
        <v>3</v>
      </c>
      <c r="CSG409" s="11" t="s">
        <v>4</v>
      </c>
      <c r="CSH409" s="11" t="s">
        <v>5</v>
      </c>
      <c r="CSI409" s="11" t="s">
        <v>6</v>
      </c>
      <c r="CSJ409" s="11" t="s">
        <v>7</v>
      </c>
      <c r="CSK409" s="31" t="s">
        <v>8</v>
      </c>
      <c r="CSL409" s="31" t="s">
        <v>9</v>
      </c>
      <c r="CSM409" s="31" t="s">
        <v>10</v>
      </c>
      <c r="CSN409" s="31" t="s">
        <v>11</v>
      </c>
      <c r="CSO409" s="31" t="s">
        <v>12</v>
      </c>
      <c r="CSP409" s="31" t="s">
        <v>13</v>
      </c>
      <c r="CSQ409" s="31" t="s">
        <v>16</v>
      </c>
      <c r="CSR409" s="64" t="s">
        <v>537</v>
      </c>
      <c r="CSS409" s="42" t="s">
        <v>535</v>
      </c>
      <c r="CST409" s="65" t="s">
        <v>536</v>
      </c>
      <c r="CSU409" s="22" t="s">
        <v>1</v>
      </c>
      <c r="CSV409" s="11" t="s">
        <v>3</v>
      </c>
      <c r="CSW409" s="11" t="s">
        <v>4</v>
      </c>
      <c r="CSX409" s="11" t="s">
        <v>5</v>
      </c>
      <c r="CSY409" s="11" t="s">
        <v>6</v>
      </c>
      <c r="CSZ409" s="11" t="s">
        <v>7</v>
      </c>
      <c r="CTA409" s="31" t="s">
        <v>8</v>
      </c>
      <c r="CTB409" s="31" t="s">
        <v>9</v>
      </c>
      <c r="CTC409" s="31" t="s">
        <v>10</v>
      </c>
      <c r="CTD409" s="31" t="s">
        <v>11</v>
      </c>
      <c r="CTE409" s="31" t="s">
        <v>12</v>
      </c>
      <c r="CTF409" s="31" t="s">
        <v>13</v>
      </c>
      <c r="CTG409" s="31" t="s">
        <v>16</v>
      </c>
      <c r="CTH409" s="64" t="s">
        <v>537</v>
      </c>
      <c r="CTI409" s="42" t="s">
        <v>535</v>
      </c>
      <c r="CTJ409" s="65" t="s">
        <v>536</v>
      </c>
      <c r="CTK409" s="22" t="s">
        <v>1</v>
      </c>
      <c r="CTL409" s="11" t="s">
        <v>3</v>
      </c>
      <c r="CTM409" s="11" t="s">
        <v>4</v>
      </c>
      <c r="CTN409" s="11" t="s">
        <v>5</v>
      </c>
      <c r="CTO409" s="11" t="s">
        <v>6</v>
      </c>
      <c r="CTP409" s="11" t="s">
        <v>7</v>
      </c>
      <c r="CTQ409" s="31" t="s">
        <v>8</v>
      </c>
      <c r="CTR409" s="31" t="s">
        <v>9</v>
      </c>
      <c r="CTS409" s="31" t="s">
        <v>10</v>
      </c>
      <c r="CTT409" s="31" t="s">
        <v>11</v>
      </c>
      <c r="CTU409" s="31" t="s">
        <v>12</v>
      </c>
      <c r="CTV409" s="31" t="s">
        <v>13</v>
      </c>
      <c r="CTW409" s="31" t="s">
        <v>16</v>
      </c>
      <c r="CTX409" s="64" t="s">
        <v>537</v>
      </c>
      <c r="CTY409" s="42" t="s">
        <v>535</v>
      </c>
      <c r="CTZ409" s="65" t="s">
        <v>536</v>
      </c>
      <c r="CUA409" s="22" t="s">
        <v>1</v>
      </c>
      <c r="CUB409" s="11" t="s">
        <v>3</v>
      </c>
      <c r="CUC409" s="11" t="s">
        <v>4</v>
      </c>
      <c r="CUD409" s="11" t="s">
        <v>5</v>
      </c>
      <c r="CUE409" s="11" t="s">
        <v>6</v>
      </c>
      <c r="CUF409" s="11" t="s">
        <v>7</v>
      </c>
      <c r="CUG409" s="31" t="s">
        <v>8</v>
      </c>
      <c r="CUH409" s="31" t="s">
        <v>9</v>
      </c>
      <c r="CUI409" s="31" t="s">
        <v>10</v>
      </c>
      <c r="CUJ409" s="31" t="s">
        <v>11</v>
      </c>
      <c r="CUK409" s="31" t="s">
        <v>12</v>
      </c>
      <c r="CUL409" s="31" t="s">
        <v>13</v>
      </c>
      <c r="CUM409" s="31" t="s">
        <v>16</v>
      </c>
      <c r="CUN409" s="64" t="s">
        <v>537</v>
      </c>
      <c r="CUO409" s="42" t="s">
        <v>535</v>
      </c>
      <c r="CUP409" s="65" t="s">
        <v>536</v>
      </c>
      <c r="CUQ409" s="22" t="s">
        <v>1</v>
      </c>
      <c r="CUR409" s="11" t="s">
        <v>3</v>
      </c>
      <c r="CUS409" s="11" t="s">
        <v>4</v>
      </c>
      <c r="CUT409" s="11" t="s">
        <v>5</v>
      </c>
      <c r="CUU409" s="11" t="s">
        <v>6</v>
      </c>
      <c r="CUV409" s="11" t="s">
        <v>7</v>
      </c>
      <c r="CUW409" s="31" t="s">
        <v>8</v>
      </c>
      <c r="CUX409" s="31" t="s">
        <v>9</v>
      </c>
      <c r="CUY409" s="31" t="s">
        <v>10</v>
      </c>
      <c r="CUZ409" s="31" t="s">
        <v>11</v>
      </c>
      <c r="CVA409" s="31" t="s">
        <v>12</v>
      </c>
      <c r="CVB409" s="31" t="s">
        <v>13</v>
      </c>
      <c r="CVC409" s="31" t="s">
        <v>16</v>
      </c>
      <c r="CVD409" s="64" t="s">
        <v>537</v>
      </c>
      <c r="CVE409" s="42" t="s">
        <v>535</v>
      </c>
      <c r="CVF409" s="65" t="s">
        <v>536</v>
      </c>
      <c r="CVG409" s="22" t="s">
        <v>1</v>
      </c>
      <c r="CVH409" s="11" t="s">
        <v>3</v>
      </c>
      <c r="CVI409" s="11" t="s">
        <v>4</v>
      </c>
      <c r="CVJ409" s="11" t="s">
        <v>5</v>
      </c>
      <c r="CVK409" s="11" t="s">
        <v>6</v>
      </c>
      <c r="CVL409" s="11" t="s">
        <v>7</v>
      </c>
      <c r="CVM409" s="31" t="s">
        <v>8</v>
      </c>
      <c r="CVN409" s="31" t="s">
        <v>9</v>
      </c>
      <c r="CVO409" s="31" t="s">
        <v>10</v>
      </c>
      <c r="CVP409" s="31" t="s">
        <v>11</v>
      </c>
      <c r="CVQ409" s="31" t="s">
        <v>12</v>
      </c>
      <c r="CVR409" s="31" t="s">
        <v>13</v>
      </c>
      <c r="CVS409" s="31" t="s">
        <v>16</v>
      </c>
      <c r="CVT409" s="64" t="s">
        <v>537</v>
      </c>
      <c r="CVU409" s="42" t="s">
        <v>535</v>
      </c>
      <c r="CVV409" s="65" t="s">
        <v>536</v>
      </c>
      <c r="CVW409" s="22" t="s">
        <v>1</v>
      </c>
      <c r="CVX409" s="11" t="s">
        <v>3</v>
      </c>
      <c r="CVY409" s="11" t="s">
        <v>4</v>
      </c>
      <c r="CVZ409" s="11" t="s">
        <v>5</v>
      </c>
      <c r="CWA409" s="11" t="s">
        <v>6</v>
      </c>
      <c r="CWB409" s="11" t="s">
        <v>7</v>
      </c>
      <c r="CWC409" s="31" t="s">
        <v>8</v>
      </c>
      <c r="CWD409" s="31" t="s">
        <v>9</v>
      </c>
      <c r="CWE409" s="31" t="s">
        <v>10</v>
      </c>
      <c r="CWF409" s="31" t="s">
        <v>11</v>
      </c>
      <c r="CWG409" s="31" t="s">
        <v>12</v>
      </c>
      <c r="CWH409" s="31" t="s">
        <v>13</v>
      </c>
      <c r="CWI409" s="31" t="s">
        <v>16</v>
      </c>
      <c r="CWJ409" s="64" t="s">
        <v>537</v>
      </c>
      <c r="CWK409" s="42" t="s">
        <v>535</v>
      </c>
      <c r="CWL409" s="65" t="s">
        <v>536</v>
      </c>
      <c r="CWM409" s="22" t="s">
        <v>1</v>
      </c>
      <c r="CWN409" s="11" t="s">
        <v>3</v>
      </c>
      <c r="CWO409" s="11" t="s">
        <v>4</v>
      </c>
      <c r="CWP409" s="11" t="s">
        <v>5</v>
      </c>
      <c r="CWQ409" s="11" t="s">
        <v>6</v>
      </c>
      <c r="CWR409" s="11" t="s">
        <v>7</v>
      </c>
      <c r="CWS409" s="31" t="s">
        <v>8</v>
      </c>
      <c r="CWT409" s="31" t="s">
        <v>9</v>
      </c>
      <c r="CWU409" s="31" t="s">
        <v>10</v>
      </c>
      <c r="CWV409" s="31" t="s">
        <v>11</v>
      </c>
      <c r="CWW409" s="31" t="s">
        <v>12</v>
      </c>
      <c r="CWX409" s="31" t="s">
        <v>13</v>
      </c>
      <c r="CWY409" s="31" t="s">
        <v>16</v>
      </c>
      <c r="CWZ409" s="64" t="s">
        <v>537</v>
      </c>
      <c r="CXA409" s="42" t="s">
        <v>535</v>
      </c>
      <c r="CXB409" s="65" t="s">
        <v>536</v>
      </c>
      <c r="CXC409" s="22" t="s">
        <v>1</v>
      </c>
      <c r="CXD409" s="11" t="s">
        <v>3</v>
      </c>
      <c r="CXE409" s="11" t="s">
        <v>4</v>
      </c>
      <c r="CXF409" s="11" t="s">
        <v>5</v>
      </c>
      <c r="CXG409" s="11" t="s">
        <v>6</v>
      </c>
      <c r="CXH409" s="11" t="s">
        <v>7</v>
      </c>
      <c r="CXI409" s="31" t="s">
        <v>8</v>
      </c>
      <c r="CXJ409" s="31" t="s">
        <v>9</v>
      </c>
      <c r="CXK409" s="31" t="s">
        <v>10</v>
      </c>
      <c r="CXL409" s="31" t="s">
        <v>11</v>
      </c>
      <c r="CXM409" s="31" t="s">
        <v>12</v>
      </c>
      <c r="CXN409" s="31" t="s">
        <v>13</v>
      </c>
      <c r="CXO409" s="31" t="s">
        <v>16</v>
      </c>
      <c r="CXP409" s="64" t="s">
        <v>537</v>
      </c>
      <c r="CXQ409" s="42" t="s">
        <v>535</v>
      </c>
      <c r="CXR409" s="65" t="s">
        <v>536</v>
      </c>
      <c r="CXS409" s="22" t="s">
        <v>1</v>
      </c>
      <c r="CXT409" s="11" t="s">
        <v>3</v>
      </c>
      <c r="CXU409" s="11" t="s">
        <v>4</v>
      </c>
      <c r="CXV409" s="11" t="s">
        <v>5</v>
      </c>
      <c r="CXW409" s="11" t="s">
        <v>6</v>
      </c>
      <c r="CXX409" s="11" t="s">
        <v>7</v>
      </c>
      <c r="CXY409" s="31" t="s">
        <v>8</v>
      </c>
      <c r="CXZ409" s="31" t="s">
        <v>9</v>
      </c>
      <c r="CYA409" s="31" t="s">
        <v>10</v>
      </c>
      <c r="CYB409" s="31" t="s">
        <v>11</v>
      </c>
      <c r="CYC409" s="31" t="s">
        <v>12</v>
      </c>
      <c r="CYD409" s="31" t="s">
        <v>13</v>
      </c>
      <c r="CYE409" s="31" t="s">
        <v>16</v>
      </c>
      <c r="CYF409" s="64" t="s">
        <v>537</v>
      </c>
      <c r="CYG409" s="42" t="s">
        <v>535</v>
      </c>
      <c r="CYH409" s="65" t="s">
        <v>536</v>
      </c>
      <c r="CYI409" s="22" t="s">
        <v>1</v>
      </c>
      <c r="CYJ409" s="11" t="s">
        <v>3</v>
      </c>
      <c r="CYK409" s="11" t="s">
        <v>4</v>
      </c>
      <c r="CYL409" s="11" t="s">
        <v>5</v>
      </c>
      <c r="CYM409" s="11" t="s">
        <v>6</v>
      </c>
      <c r="CYN409" s="11" t="s">
        <v>7</v>
      </c>
      <c r="CYO409" s="31" t="s">
        <v>8</v>
      </c>
      <c r="CYP409" s="31" t="s">
        <v>9</v>
      </c>
      <c r="CYQ409" s="31" t="s">
        <v>10</v>
      </c>
      <c r="CYR409" s="31" t="s">
        <v>11</v>
      </c>
      <c r="CYS409" s="31" t="s">
        <v>12</v>
      </c>
      <c r="CYT409" s="31" t="s">
        <v>13</v>
      </c>
      <c r="CYU409" s="31" t="s">
        <v>16</v>
      </c>
      <c r="CYV409" s="64" t="s">
        <v>537</v>
      </c>
      <c r="CYW409" s="42" t="s">
        <v>535</v>
      </c>
      <c r="CYX409" s="65" t="s">
        <v>536</v>
      </c>
      <c r="CYY409" s="22" t="s">
        <v>1</v>
      </c>
      <c r="CYZ409" s="11" t="s">
        <v>3</v>
      </c>
      <c r="CZA409" s="11" t="s">
        <v>4</v>
      </c>
      <c r="CZB409" s="11" t="s">
        <v>5</v>
      </c>
      <c r="CZC409" s="11" t="s">
        <v>6</v>
      </c>
      <c r="CZD409" s="11" t="s">
        <v>7</v>
      </c>
      <c r="CZE409" s="31" t="s">
        <v>8</v>
      </c>
      <c r="CZF409" s="31" t="s">
        <v>9</v>
      </c>
      <c r="CZG409" s="31" t="s">
        <v>10</v>
      </c>
      <c r="CZH409" s="31" t="s">
        <v>11</v>
      </c>
      <c r="CZI409" s="31" t="s">
        <v>12</v>
      </c>
      <c r="CZJ409" s="31" t="s">
        <v>13</v>
      </c>
      <c r="CZK409" s="31" t="s">
        <v>16</v>
      </c>
      <c r="CZL409" s="64" t="s">
        <v>537</v>
      </c>
      <c r="CZM409" s="42" t="s">
        <v>535</v>
      </c>
      <c r="CZN409" s="65" t="s">
        <v>536</v>
      </c>
      <c r="CZO409" s="22" t="s">
        <v>1</v>
      </c>
      <c r="CZP409" s="11" t="s">
        <v>3</v>
      </c>
      <c r="CZQ409" s="11" t="s">
        <v>4</v>
      </c>
      <c r="CZR409" s="11" t="s">
        <v>5</v>
      </c>
      <c r="CZS409" s="11" t="s">
        <v>6</v>
      </c>
      <c r="CZT409" s="11" t="s">
        <v>7</v>
      </c>
      <c r="CZU409" s="31" t="s">
        <v>8</v>
      </c>
      <c r="CZV409" s="31" t="s">
        <v>9</v>
      </c>
      <c r="CZW409" s="31" t="s">
        <v>10</v>
      </c>
      <c r="CZX409" s="31" t="s">
        <v>11</v>
      </c>
      <c r="CZY409" s="31" t="s">
        <v>12</v>
      </c>
      <c r="CZZ409" s="31" t="s">
        <v>13</v>
      </c>
      <c r="DAA409" s="31" t="s">
        <v>16</v>
      </c>
      <c r="DAB409" s="64" t="s">
        <v>537</v>
      </c>
      <c r="DAC409" s="42" t="s">
        <v>535</v>
      </c>
      <c r="DAD409" s="65" t="s">
        <v>536</v>
      </c>
      <c r="DAE409" s="22" t="s">
        <v>1</v>
      </c>
      <c r="DAF409" s="11" t="s">
        <v>3</v>
      </c>
      <c r="DAG409" s="11" t="s">
        <v>4</v>
      </c>
      <c r="DAH409" s="11" t="s">
        <v>5</v>
      </c>
      <c r="DAI409" s="11" t="s">
        <v>6</v>
      </c>
      <c r="DAJ409" s="11" t="s">
        <v>7</v>
      </c>
      <c r="DAK409" s="31" t="s">
        <v>8</v>
      </c>
      <c r="DAL409" s="31" t="s">
        <v>9</v>
      </c>
      <c r="DAM409" s="31" t="s">
        <v>10</v>
      </c>
      <c r="DAN409" s="31" t="s">
        <v>11</v>
      </c>
      <c r="DAO409" s="31" t="s">
        <v>12</v>
      </c>
      <c r="DAP409" s="31" t="s">
        <v>13</v>
      </c>
      <c r="DAQ409" s="31" t="s">
        <v>16</v>
      </c>
      <c r="DAR409" s="64" t="s">
        <v>537</v>
      </c>
      <c r="DAS409" s="42" t="s">
        <v>535</v>
      </c>
      <c r="DAT409" s="65" t="s">
        <v>536</v>
      </c>
      <c r="DAU409" s="22" t="s">
        <v>1</v>
      </c>
      <c r="DAV409" s="11" t="s">
        <v>3</v>
      </c>
      <c r="DAW409" s="11" t="s">
        <v>4</v>
      </c>
      <c r="DAX409" s="11" t="s">
        <v>5</v>
      </c>
      <c r="DAY409" s="11" t="s">
        <v>6</v>
      </c>
      <c r="DAZ409" s="11" t="s">
        <v>7</v>
      </c>
      <c r="DBA409" s="31" t="s">
        <v>8</v>
      </c>
      <c r="DBB409" s="31" t="s">
        <v>9</v>
      </c>
      <c r="DBC409" s="31" t="s">
        <v>10</v>
      </c>
      <c r="DBD409" s="31" t="s">
        <v>11</v>
      </c>
      <c r="DBE409" s="31" t="s">
        <v>12</v>
      </c>
      <c r="DBF409" s="31" t="s">
        <v>13</v>
      </c>
      <c r="DBG409" s="31" t="s">
        <v>16</v>
      </c>
      <c r="DBH409" s="64" t="s">
        <v>537</v>
      </c>
      <c r="DBI409" s="42" t="s">
        <v>535</v>
      </c>
      <c r="DBJ409" s="65" t="s">
        <v>536</v>
      </c>
      <c r="DBK409" s="22" t="s">
        <v>1</v>
      </c>
      <c r="DBL409" s="11" t="s">
        <v>3</v>
      </c>
      <c r="DBM409" s="11" t="s">
        <v>4</v>
      </c>
      <c r="DBN409" s="11" t="s">
        <v>5</v>
      </c>
      <c r="DBO409" s="11" t="s">
        <v>6</v>
      </c>
      <c r="DBP409" s="11" t="s">
        <v>7</v>
      </c>
      <c r="DBQ409" s="31" t="s">
        <v>8</v>
      </c>
      <c r="DBR409" s="31" t="s">
        <v>9</v>
      </c>
      <c r="DBS409" s="31" t="s">
        <v>10</v>
      </c>
      <c r="DBT409" s="31" t="s">
        <v>11</v>
      </c>
      <c r="DBU409" s="31" t="s">
        <v>12</v>
      </c>
      <c r="DBV409" s="31" t="s">
        <v>13</v>
      </c>
      <c r="DBW409" s="31" t="s">
        <v>16</v>
      </c>
      <c r="DBX409" s="64" t="s">
        <v>537</v>
      </c>
      <c r="DBY409" s="42" t="s">
        <v>535</v>
      </c>
      <c r="DBZ409" s="65" t="s">
        <v>536</v>
      </c>
      <c r="DCA409" s="22" t="s">
        <v>1</v>
      </c>
      <c r="DCB409" s="11" t="s">
        <v>3</v>
      </c>
      <c r="DCC409" s="11" t="s">
        <v>4</v>
      </c>
      <c r="DCD409" s="11" t="s">
        <v>5</v>
      </c>
      <c r="DCE409" s="11" t="s">
        <v>6</v>
      </c>
      <c r="DCF409" s="11" t="s">
        <v>7</v>
      </c>
      <c r="DCG409" s="31" t="s">
        <v>8</v>
      </c>
      <c r="DCH409" s="31" t="s">
        <v>9</v>
      </c>
      <c r="DCI409" s="31" t="s">
        <v>10</v>
      </c>
      <c r="DCJ409" s="31" t="s">
        <v>11</v>
      </c>
      <c r="DCK409" s="31" t="s">
        <v>12</v>
      </c>
      <c r="DCL409" s="31" t="s">
        <v>13</v>
      </c>
      <c r="DCM409" s="31" t="s">
        <v>16</v>
      </c>
      <c r="DCN409" s="64" t="s">
        <v>537</v>
      </c>
      <c r="DCO409" s="42" t="s">
        <v>535</v>
      </c>
      <c r="DCP409" s="65" t="s">
        <v>536</v>
      </c>
      <c r="DCQ409" s="22" t="s">
        <v>1</v>
      </c>
      <c r="DCR409" s="11" t="s">
        <v>3</v>
      </c>
      <c r="DCS409" s="11" t="s">
        <v>4</v>
      </c>
      <c r="DCT409" s="11" t="s">
        <v>5</v>
      </c>
      <c r="DCU409" s="11" t="s">
        <v>6</v>
      </c>
      <c r="DCV409" s="11" t="s">
        <v>7</v>
      </c>
      <c r="DCW409" s="31" t="s">
        <v>8</v>
      </c>
      <c r="DCX409" s="31" t="s">
        <v>9</v>
      </c>
      <c r="DCY409" s="31" t="s">
        <v>10</v>
      </c>
      <c r="DCZ409" s="31" t="s">
        <v>11</v>
      </c>
      <c r="DDA409" s="31" t="s">
        <v>12</v>
      </c>
      <c r="DDB409" s="31" t="s">
        <v>13</v>
      </c>
      <c r="DDC409" s="31" t="s">
        <v>16</v>
      </c>
      <c r="DDD409" s="64" t="s">
        <v>537</v>
      </c>
      <c r="DDE409" s="42" t="s">
        <v>535</v>
      </c>
      <c r="DDF409" s="65" t="s">
        <v>536</v>
      </c>
      <c r="DDG409" s="22" t="s">
        <v>1</v>
      </c>
      <c r="DDH409" s="11" t="s">
        <v>3</v>
      </c>
      <c r="DDI409" s="11" t="s">
        <v>4</v>
      </c>
      <c r="DDJ409" s="11" t="s">
        <v>5</v>
      </c>
      <c r="DDK409" s="11" t="s">
        <v>6</v>
      </c>
      <c r="DDL409" s="11" t="s">
        <v>7</v>
      </c>
      <c r="DDM409" s="31" t="s">
        <v>8</v>
      </c>
      <c r="DDN409" s="31" t="s">
        <v>9</v>
      </c>
      <c r="DDO409" s="31" t="s">
        <v>10</v>
      </c>
      <c r="DDP409" s="31" t="s">
        <v>11</v>
      </c>
      <c r="DDQ409" s="31" t="s">
        <v>12</v>
      </c>
      <c r="DDR409" s="31" t="s">
        <v>13</v>
      </c>
      <c r="DDS409" s="31" t="s">
        <v>16</v>
      </c>
      <c r="DDT409" s="64" t="s">
        <v>537</v>
      </c>
      <c r="DDU409" s="42" t="s">
        <v>535</v>
      </c>
      <c r="DDV409" s="65" t="s">
        <v>536</v>
      </c>
      <c r="DDW409" s="22" t="s">
        <v>1</v>
      </c>
      <c r="DDX409" s="11" t="s">
        <v>3</v>
      </c>
      <c r="DDY409" s="11" t="s">
        <v>4</v>
      </c>
      <c r="DDZ409" s="11" t="s">
        <v>5</v>
      </c>
      <c r="DEA409" s="11" t="s">
        <v>6</v>
      </c>
      <c r="DEB409" s="11" t="s">
        <v>7</v>
      </c>
      <c r="DEC409" s="31" t="s">
        <v>8</v>
      </c>
      <c r="DED409" s="31" t="s">
        <v>9</v>
      </c>
      <c r="DEE409" s="31" t="s">
        <v>10</v>
      </c>
      <c r="DEF409" s="31" t="s">
        <v>11</v>
      </c>
      <c r="DEG409" s="31" t="s">
        <v>12</v>
      </c>
      <c r="DEH409" s="31" t="s">
        <v>13</v>
      </c>
      <c r="DEI409" s="31" t="s">
        <v>16</v>
      </c>
      <c r="DEJ409" s="64" t="s">
        <v>537</v>
      </c>
      <c r="DEK409" s="42" t="s">
        <v>535</v>
      </c>
      <c r="DEL409" s="65" t="s">
        <v>536</v>
      </c>
      <c r="DEM409" s="22" t="s">
        <v>1</v>
      </c>
      <c r="DEN409" s="11" t="s">
        <v>3</v>
      </c>
      <c r="DEO409" s="11" t="s">
        <v>4</v>
      </c>
      <c r="DEP409" s="11" t="s">
        <v>5</v>
      </c>
      <c r="DEQ409" s="11" t="s">
        <v>6</v>
      </c>
      <c r="DER409" s="11" t="s">
        <v>7</v>
      </c>
      <c r="DES409" s="31" t="s">
        <v>8</v>
      </c>
      <c r="DET409" s="31" t="s">
        <v>9</v>
      </c>
      <c r="DEU409" s="31" t="s">
        <v>10</v>
      </c>
      <c r="DEV409" s="31" t="s">
        <v>11</v>
      </c>
      <c r="DEW409" s="31" t="s">
        <v>12</v>
      </c>
      <c r="DEX409" s="31" t="s">
        <v>13</v>
      </c>
      <c r="DEY409" s="31" t="s">
        <v>16</v>
      </c>
      <c r="DEZ409" s="64" t="s">
        <v>537</v>
      </c>
      <c r="DFA409" s="42" t="s">
        <v>535</v>
      </c>
      <c r="DFB409" s="65" t="s">
        <v>536</v>
      </c>
      <c r="DFC409" s="22" t="s">
        <v>1</v>
      </c>
      <c r="DFD409" s="11" t="s">
        <v>3</v>
      </c>
      <c r="DFE409" s="11" t="s">
        <v>4</v>
      </c>
      <c r="DFF409" s="11" t="s">
        <v>5</v>
      </c>
      <c r="DFG409" s="11" t="s">
        <v>6</v>
      </c>
      <c r="DFH409" s="11" t="s">
        <v>7</v>
      </c>
      <c r="DFI409" s="31" t="s">
        <v>8</v>
      </c>
      <c r="DFJ409" s="31" t="s">
        <v>9</v>
      </c>
      <c r="DFK409" s="31" t="s">
        <v>10</v>
      </c>
      <c r="DFL409" s="31" t="s">
        <v>11</v>
      </c>
      <c r="DFM409" s="31" t="s">
        <v>12</v>
      </c>
      <c r="DFN409" s="31" t="s">
        <v>13</v>
      </c>
      <c r="DFO409" s="31" t="s">
        <v>16</v>
      </c>
      <c r="DFP409" s="64" t="s">
        <v>537</v>
      </c>
      <c r="DFQ409" s="42" t="s">
        <v>535</v>
      </c>
      <c r="DFR409" s="65" t="s">
        <v>536</v>
      </c>
      <c r="DFS409" s="22" t="s">
        <v>1</v>
      </c>
      <c r="DFT409" s="11" t="s">
        <v>3</v>
      </c>
      <c r="DFU409" s="11" t="s">
        <v>4</v>
      </c>
      <c r="DFV409" s="11" t="s">
        <v>5</v>
      </c>
      <c r="DFW409" s="11" t="s">
        <v>6</v>
      </c>
      <c r="DFX409" s="11" t="s">
        <v>7</v>
      </c>
      <c r="DFY409" s="31" t="s">
        <v>8</v>
      </c>
      <c r="DFZ409" s="31" t="s">
        <v>9</v>
      </c>
      <c r="DGA409" s="31" t="s">
        <v>10</v>
      </c>
      <c r="DGB409" s="31" t="s">
        <v>11</v>
      </c>
      <c r="DGC409" s="31" t="s">
        <v>12</v>
      </c>
      <c r="DGD409" s="31" t="s">
        <v>13</v>
      </c>
      <c r="DGE409" s="31" t="s">
        <v>16</v>
      </c>
      <c r="DGF409" s="64" t="s">
        <v>537</v>
      </c>
      <c r="DGG409" s="42" t="s">
        <v>535</v>
      </c>
      <c r="DGH409" s="65" t="s">
        <v>536</v>
      </c>
      <c r="DGI409" s="22" t="s">
        <v>1</v>
      </c>
      <c r="DGJ409" s="11" t="s">
        <v>3</v>
      </c>
      <c r="DGK409" s="11" t="s">
        <v>4</v>
      </c>
      <c r="DGL409" s="11" t="s">
        <v>5</v>
      </c>
      <c r="DGM409" s="11" t="s">
        <v>6</v>
      </c>
      <c r="DGN409" s="11" t="s">
        <v>7</v>
      </c>
      <c r="DGO409" s="31" t="s">
        <v>8</v>
      </c>
      <c r="DGP409" s="31" t="s">
        <v>9</v>
      </c>
      <c r="DGQ409" s="31" t="s">
        <v>10</v>
      </c>
      <c r="DGR409" s="31" t="s">
        <v>11</v>
      </c>
      <c r="DGS409" s="31" t="s">
        <v>12</v>
      </c>
      <c r="DGT409" s="31" t="s">
        <v>13</v>
      </c>
      <c r="DGU409" s="31" t="s">
        <v>16</v>
      </c>
      <c r="DGV409" s="64" t="s">
        <v>537</v>
      </c>
      <c r="DGW409" s="42" t="s">
        <v>535</v>
      </c>
      <c r="DGX409" s="65" t="s">
        <v>536</v>
      </c>
      <c r="DGY409" s="22" t="s">
        <v>1</v>
      </c>
      <c r="DGZ409" s="11" t="s">
        <v>3</v>
      </c>
      <c r="DHA409" s="11" t="s">
        <v>4</v>
      </c>
      <c r="DHB409" s="11" t="s">
        <v>5</v>
      </c>
      <c r="DHC409" s="11" t="s">
        <v>6</v>
      </c>
      <c r="DHD409" s="11" t="s">
        <v>7</v>
      </c>
      <c r="DHE409" s="31" t="s">
        <v>8</v>
      </c>
      <c r="DHF409" s="31" t="s">
        <v>9</v>
      </c>
      <c r="DHG409" s="31" t="s">
        <v>10</v>
      </c>
      <c r="DHH409" s="31" t="s">
        <v>11</v>
      </c>
      <c r="DHI409" s="31" t="s">
        <v>12</v>
      </c>
      <c r="DHJ409" s="31" t="s">
        <v>13</v>
      </c>
      <c r="DHK409" s="31" t="s">
        <v>16</v>
      </c>
      <c r="DHL409" s="64" t="s">
        <v>537</v>
      </c>
      <c r="DHM409" s="42" t="s">
        <v>535</v>
      </c>
      <c r="DHN409" s="65" t="s">
        <v>536</v>
      </c>
      <c r="DHO409" s="22" t="s">
        <v>1</v>
      </c>
      <c r="DHP409" s="11" t="s">
        <v>3</v>
      </c>
      <c r="DHQ409" s="11" t="s">
        <v>4</v>
      </c>
      <c r="DHR409" s="11" t="s">
        <v>5</v>
      </c>
      <c r="DHS409" s="11" t="s">
        <v>6</v>
      </c>
      <c r="DHT409" s="11" t="s">
        <v>7</v>
      </c>
      <c r="DHU409" s="31" t="s">
        <v>8</v>
      </c>
      <c r="DHV409" s="31" t="s">
        <v>9</v>
      </c>
      <c r="DHW409" s="31" t="s">
        <v>10</v>
      </c>
      <c r="DHX409" s="31" t="s">
        <v>11</v>
      </c>
      <c r="DHY409" s="31" t="s">
        <v>12</v>
      </c>
      <c r="DHZ409" s="31" t="s">
        <v>13</v>
      </c>
      <c r="DIA409" s="31" t="s">
        <v>16</v>
      </c>
      <c r="DIB409" s="64" t="s">
        <v>537</v>
      </c>
      <c r="DIC409" s="42" t="s">
        <v>535</v>
      </c>
      <c r="DID409" s="65" t="s">
        <v>536</v>
      </c>
      <c r="DIE409" s="22" t="s">
        <v>1</v>
      </c>
      <c r="DIF409" s="11" t="s">
        <v>3</v>
      </c>
      <c r="DIG409" s="11" t="s">
        <v>4</v>
      </c>
      <c r="DIH409" s="11" t="s">
        <v>5</v>
      </c>
      <c r="DII409" s="11" t="s">
        <v>6</v>
      </c>
      <c r="DIJ409" s="11" t="s">
        <v>7</v>
      </c>
      <c r="DIK409" s="31" t="s">
        <v>8</v>
      </c>
      <c r="DIL409" s="31" t="s">
        <v>9</v>
      </c>
      <c r="DIM409" s="31" t="s">
        <v>10</v>
      </c>
      <c r="DIN409" s="31" t="s">
        <v>11</v>
      </c>
      <c r="DIO409" s="31" t="s">
        <v>12</v>
      </c>
      <c r="DIP409" s="31" t="s">
        <v>13</v>
      </c>
      <c r="DIQ409" s="31" t="s">
        <v>16</v>
      </c>
      <c r="DIR409" s="64" t="s">
        <v>537</v>
      </c>
      <c r="DIS409" s="42" t="s">
        <v>535</v>
      </c>
      <c r="DIT409" s="65" t="s">
        <v>536</v>
      </c>
      <c r="DIU409" s="22" t="s">
        <v>1</v>
      </c>
      <c r="DIV409" s="11" t="s">
        <v>3</v>
      </c>
      <c r="DIW409" s="11" t="s">
        <v>4</v>
      </c>
      <c r="DIX409" s="11" t="s">
        <v>5</v>
      </c>
      <c r="DIY409" s="11" t="s">
        <v>6</v>
      </c>
      <c r="DIZ409" s="11" t="s">
        <v>7</v>
      </c>
      <c r="DJA409" s="31" t="s">
        <v>8</v>
      </c>
      <c r="DJB409" s="31" t="s">
        <v>9</v>
      </c>
      <c r="DJC409" s="31" t="s">
        <v>10</v>
      </c>
      <c r="DJD409" s="31" t="s">
        <v>11</v>
      </c>
      <c r="DJE409" s="31" t="s">
        <v>12</v>
      </c>
      <c r="DJF409" s="31" t="s">
        <v>13</v>
      </c>
      <c r="DJG409" s="31" t="s">
        <v>16</v>
      </c>
      <c r="DJH409" s="64" t="s">
        <v>537</v>
      </c>
      <c r="DJI409" s="42" t="s">
        <v>535</v>
      </c>
      <c r="DJJ409" s="65" t="s">
        <v>536</v>
      </c>
      <c r="DJK409" s="22" t="s">
        <v>1</v>
      </c>
      <c r="DJL409" s="11" t="s">
        <v>3</v>
      </c>
      <c r="DJM409" s="11" t="s">
        <v>4</v>
      </c>
      <c r="DJN409" s="11" t="s">
        <v>5</v>
      </c>
      <c r="DJO409" s="11" t="s">
        <v>6</v>
      </c>
      <c r="DJP409" s="11" t="s">
        <v>7</v>
      </c>
      <c r="DJQ409" s="31" t="s">
        <v>8</v>
      </c>
      <c r="DJR409" s="31" t="s">
        <v>9</v>
      </c>
      <c r="DJS409" s="31" t="s">
        <v>10</v>
      </c>
      <c r="DJT409" s="31" t="s">
        <v>11</v>
      </c>
      <c r="DJU409" s="31" t="s">
        <v>12</v>
      </c>
      <c r="DJV409" s="31" t="s">
        <v>13</v>
      </c>
      <c r="DJW409" s="31" t="s">
        <v>16</v>
      </c>
      <c r="DJX409" s="64" t="s">
        <v>537</v>
      </c>
      <c r="DJY409" s="42" t="s">
        <v>535</v>
      </c>
      <c r="DJZ409" s="65" t="s">
        <v>536</v>
      </c>
      <c r="DKA409" s="22" t="s">
        <v>1</v>
      </c>
      <c r="DKB409" s="11" t="s">
        <v>3</v>
      </c>
      <c r="DKC409" s="11" t="s">
        <v>4</v>
      </c>
      <c r="DKD409" s="11" t="s">
        <v>5</v>
      </c>
      <c r="DKE409" s="11" t="s">
        <v>6</v>
      </c>
      <c r="DKF409" s="11" t="s">
        <v>7</v>
      </c>
      <c r="DKG409" s="31" t="s">
        <v>8</v>
      </c>
      <c r="DKH409" s="31" t="s">
        <v>9</v>
      </c>
      <c r="DKI409" s="31" t="s">
        <v>10</v>
      </c>
      <c r="DKJ409" s="31" t="s">
        <v>11</v>
      </c>
      <c r="DKK409" s="31" t="s">
        <v>12</v>
      </c>
      <c r="DKL409" s="31" t="s">
        <v>13</v>
      </c>
      <c r="DKM409" s="31" t="s">
        <v>16</v>
      </c>
      <c r="DKN409" s="64" t="s">
        <v>537</v>
      </c>
      <c r="DKO409" s="42" t="s">
        <v>535</v>
      </c>
      <c r="DKP409" s="65" t="s">
        <v>536</v>
      </c>
      <c r="DKQ409" s="22" t="s">
        <v>1</v>
      </c>
      <c r="DKR409" s="11" t="s">
        <v>3</v>
      </c>
      <c r="DKS409" s="11" t="s">
        <v>4</v>
      </c>
      <c r="DKT409" s="11" t="s">
        <v>5</v>
      </c>
      <c r="DKU409" s="11" t="s">
        <v>6</v>
      </c>
      <c r="DKV409" s="11" t="s">
        <v>7</v>
      </c>
      <c r="DKW409" s="31" t="s">
        <v>8</v>
      </c>
      <c r="DKX409" s="31" t="s">
        <v>9</v>
      </c>
      <c r="DKY409" s="31" t="s">
        <v>10</v>
      </c>
      <c r="DKZ409" s="31" t="s">
        <v>11</v>
      </c>
      <c r="DLA409" s="31" t="s">
        <v>12</v>
      </c>
      <c r="DLB409" s="31" t="s">
        <v>13</v>
      </c>
      <c r="DLC409" s="31" t="s">
        <v>16</v>
      </c>
      <c r="DLD409" s="64" t="s">
        <v>537</v>
      </c>
      <c r="DLE409" s="42" t="s">
        <v>535</v>
      </c>
      <c r="DLF409" s="65" t="s">
        <v>536</v>
      </c>
      <c r="DLG409" s="22" t="s">
        <v>1</v>
      </c>
      <c r="DLH409" s="11" t="s">
        <v>3</v>
      </c>
      <c r="DLI409" s="11" t="s">
        <v>4</v>
      </c>
      <c r="DLJ409" s="11" t="s">
        <v>5</v>
      </c>
      <c r="DLK409" s="11" t="s">
        <v>6</v>
      </c>
      <c r="DLL409" s="11" t="s">
        <v>7</v>
      </c>
      <c r="DLM409" s="31" t="s">
        <v>8</v>
      </c>
      <c r="DLN409" s="31" t="s">
        <v>9</v>
      </c>
      <c r="DLO409" s="31" t="s">
        <v>10</v>
      </c>
      <c r="DLP409" s="31" t="s">
        <v>11</v>
      </c>
      <c r="DLQ409" s="31" t="s">
        <v>12</v>
      </c>
      <c r="DLR409" s="31" t="s">
        <v>13</v>
      </c>
      <c r="DLS409" s="31" t="s">
        <v>16</v>
      </c>
      <c r="DLT409" s="64" t="s">
        <v>537</v>
      </c>
      <c r="DLU409" s="42" t="s">
        <v>535</v>
      </c>
      <c r="DLV409" s="65" t="s">
        <v>536</v>
      </c>
      <c r="DLW409" s="22" t="s">
        <v>1</v>
      </c>
      <c r="DLX409" s="11" t="s">
        <v>3</v>
      </c>
      <c r="DLY409" s="11" t="s">
        <v>4</v>
      </c>
      <c r="DLZ409" s="11" t="s">
        <v>5</v>
      </c>
      <c r="DMA409" s="11" t="s">
        <v>6</v>
      </c>
      <c r="DMB409" s="11" t="s">
        <v>7</v>
      </c>
      <c r="DMC409" s="31" t="s">
        <v>8</v>
      </c>
      <c r="DMD409" s="31" t="s">
        <v>9</v>
      </c>
      <c r="DME409" s="31" t="s">
        <v>10</v>
      </c>
      <c r="DMF409" s="31" t="s">
        <v>11</v>
      </c>
      <c r="DMG409" s="31" t="s">
        <v>12</v>
      </c>
      <c r="DMH409" s="31" t="s">
        <v>13</v>
      </c>
      <c r="DMI409" s="31" t="s">
        <v>16</v>
      </c>
      <c r="DMJ409" s="64" t="s">
        <v>537</v>
      </c>
      <c r="DMK409" s="42" t="s">
        <v>535</v>
      </c>
      <c r="DML409" s="65" t="s">
        <v>536</v>
      </c>
      <c r="DMM409" s="22" t="s">
        <v>1</v>
      </c>
      <c r="DMN409" s="11" t="s">
        <v>3</v>
      </c>
      <c r="DMO409" s="11" t="s">
        <v>4</v>
      </c>
      <c r="DMP409" s="11" t="s">
        <v>5</v>
      </c>
      <c r="DMQ409" s="11" t="s">
        <v>6</v>
      </c>
      <c r="DMR409" s="11" t="s">
        <v>7</v>
      </c>
      <c r="DMS409" s="31" t="s">
        <v>8</v>
      </c>
      <c r="DMT409" s="31" t="s">
        <v>9</v>
      </c>
      <c r="DMU409" s="31" t="s">
        <v>10</v>
      </c>
      <c r="DMV409" s="31" t="s">
        <v>11</v>
      </c>
      <c r="DMW409" s="31" t="s">
        <v>12</v>
      </c>
      <c r="DMX409" s="31" t="s">
        <v>13</v>
      </c>
      <c r="DMY409" s="31" t="s">
        <v>16</v>
      </c>
      <c r="DMZ409" s="64" t="s">
        <v>537</v>
      </c>
      <c r="DNA409" s="42" t="s">
        <v>535</v>
      </c>
      <c r="DNB409" s="65" t="s">
        <v>536</v>
      </c>
      <c r="DNC409" s="22" t="s">
        <v>1</v>
      </c>
      <c r="DND409" s="11" t="s">
        <v>3</v>
      </c>
      <c r="DNE409" s="11" t="s">
        <v>4</v>
      </c>
      <c r="DNF409" s="11" t="s">
        <v>5</v>
      </c>
      <c r="DNG409" s="11" t="s">
        <v>6</v>
      </c>
      <c r="DNH409" s="11" t="s">
        <v>7</v>
      </c>
      <c r="DNI409" s="31" t="s">
        <v>8</v>
      </c>
      <c r="DNJ409" s="31" t="s">
        <v>9</v>
      </c>
      <c r="DNK409" s="31" t="s">
        <v>10</v>
      </c>
      <c r="DNL409" s="31" t="s">
        <v>11</v>
      </c>
      <c r="DNM409" s="31" t="s">
        <v>12</v>
      </c>
      <c r="DNN409" s="31" t="s">
        <v>13</v>
      </c>
      <c r="DNO409" s="31" t="s">
        <v>16</v>
      </c>
      <c r="DNP409" s="64" t="s">
        <v>537</v>
      </c>
      <c r="DNQ409" s="42" t="s">
        <v>535</v>
      </c>
      <c r="DNR409" s="65" t="s">
        <v>536</v>
      </c>
      <c r="DNS409" s="22" t="s">
        <v>1</v>
      </c>
      <c r="DNT409" s="11" t="s">
        <v>3</v>
      </c>
      <c r="DNU409" s="11" t="s">
        <v>4</v>
      </c>
      <c r="DNV409" s="11" t="s">
        <v>5</v>
      </c>
      <c r="DNW409" s="11" t="s">
        <v>6</v>
      </c>
      <c r="DNX409" s="11" t="s">
        <v>7</v>
      </c>
      <c r="DNY409" s="31" t="s">
        <v>8</v>
      </c>
      <c r="DNZ409" s="31" t="s">
        <v>9</v>
      </c>
      <c r="DOA409" s="31" t="s">
        <v>10</v>
      </c>
      <c r="DOB409" s="31" t="s">
        <v>11</v>
      </c>
      <c r="DOC409" s="31" t="s">
        <v>12</v>
      </c>
      <c r="DOD409" s="31" t="s">
        <v>13</v>
      </c>
      <c r="DOE409" s="31" t="s">
        <v>16</v>
      </c>
      <c r="DOF409" s="64" t="s">
        <v>537</v>
      </c>
      <c r="DOG409" s="42" t="s">
        <v>535</v>
      </c>
      <c r="DOH409" s="65" t="s">
        <v>536</v>
      </c>
      <c r="DOI409" s="22" t="s">
        <v>1</v>
      </c>
      <c r="DOJ409" s="11" t="s">
        <v>3</v>
      </c>
      <c r="DOK409" s="11" t="s">
        <v>4</v>
      </c>
      <c r="DOL409" s="11" t="s">
        <v>5</v>
      </c>
      <c r="DOM409" s="11" t="s">
        <v>6</v>
      </c>
      <c r="DON409" s="11" t="s">
        <v>7</v>
      </c>
      <c r="DOO409" s="31" t="s">
        <v>8</v>
      </c>
      <c r="DOP409" s="31" t="s">
        <v>9</v>
      </c>
      <c r="DOQ409" s="31" t="s">
        <v>10</v>
      </c>
      <c r="DOR409" s="31" t="s">
        <v>11</v>
      </c>
      <c r="DOS409" s="31" t="s">
        <v>12</v>
      </c>
      <c r="DOT409" s="31" t="s">
        <v>13</v>
      </c>
      <c r="DOU409" s="31" t="s">
        <v>16</v>
      </c>
      <c r="DOV409" s="64" t="s">
        <v>537</v>
      </c>
      <c r="DOW409" s="42" t="s">
        <v>535</v>
      </c>
      <c r="DOX409" s="65" t="s">
        <v>536</v>
      </c>
      <c r="DOY409" s="22" t="s">
        <v>1</v>
      </c>
      <c r="DOZ409" s="11" t="s">
        <v>3</v>
      </c>
      <c r="DPA409" s="11" t="s">
        <v>4</v>
      </c>
      <c r="DPB409" s="11" t="s">
        <v>5</v>
      </c>
      <c r="DPC409" s="11" t="s">
        <v>6</v>
      </c>
      <c r="DPD409" s="11" t="s">
        <v>7</v>
      </c>
      <c r="DPE409" s="31" t="s">
        <v>8</v>
      </c>
      <c r="DPF409" s="31" t="s">
        <v>9</v>
      </c>
      <c r="DPG409" s="31" t="s">
        <v>10</v>
      </c>
      <c r="DPH409" s="31" t="s">
        <v>11</v>
      </c>
      <c r="DPI409" s="31" t="s">
        <v>12</v>
      </c>
      <c r="DPJ409" s="31" t="s">
        <v>13</v>
      </c>
      <c r="DPK409" s="31" t="s">
        <v>16</v>
      </c>
      <c r="DPL409" s="64" t="s">
        <v>537</v>
      </c>
      <c r="DPM409" s="42" t="s">
        <v>535</v>
      </c>
      <c r="DPN409" s="65" t="s">
        <v>536</v>
      </c>
      <c r="DPO409" s="22" t="s">
        <v>1</v>
      </c>
      <c r="DPP409" s="11" t="s">
        <v>3</v>
      </c>
      <c r="DPQ409" s="11" t="s">
        <v>4</v>
      </c>
      <c r="DPR409" s="11" t="s">
        <v>5</v>
      </c>
      <c r="DPS409" s="11" t="s">
        <v>6</v>
      </c>
      <c r="DPT409" s="11" t="s">
        <v>7</v>
      </c>
      <c r="DPU409" s="31" t="s">
        <v>8</v>
      </c>
      <c r="DPV409" s="31" t="s">
        <v>9</v>
      </c>
      <c r="DPW409" s="31" t="s">
        <v>10</v>
      </c>
      <c r="DPX409" s="31" t="s">
        <v>11</v>
      </c>
      <c r="DPY409" s="31" t="s">
        <v>12</v>
      </c>
      <c r="DPZ409" s="31" t="s">
        <v>13</v>
      </c>
      <c r="DQA409" s="31" t="s">
        <v>16</v>
      </c>
      <c r="DQB409" s="64" t="s">
        <v>537</v>
      </c>
      <c r="DQC409" s="42" t="s">
        <v>535</v>
      </c>
      <c r="DQD409" s="65" t="s">
        <v>536</v>
      </c>
      <c r="DQE409" s="22" t="s">
        <v>1</v>
      </c>
      <c r="DQF409" s="11" t="s">
        <v>3</v>
      </c>
      <c r="DQG409" s="11" t="s">
        <v>4</v>
      </c>
      <c r="DQH409" s="11" t="s">
        <v>5</v>
      </c>
      <c r="DQI409" s="11" t="s">
        <v>6</v>
      </c>
      <c r="DQJ409" s="11" t="s">
        <v>7</v>
      </c>
      <c r="DQK409" s="31" t="s">
        <v>8</v>
      </c>
      <c r="DQL409" s="31" t="s">
        <v>9</v>
      </c>
      <c r="DQM409" s="31" t="s">
        <v>10</v>
      </c>
      <c r="DQN409" s="31" t="s">
        <v>11</v>
      </c>
      <c r="DQO409" s="31" t="s">
        <v>12</v>
      </c>
      <c r="DQP409" s="31" t="s">
        <v>13</v>
      </c>
      <c r="DQQ409" s="31" t="s">
        <v>16</v>
      </c>
      <c r="DQR409" s="64" t="s">
        <v>537</v>
      </c>
      <c r="DQS409" s="42" t="s">
        <v>535</v>
      </c>
      <c r="DQT409" s="65" t="s">
        <v>536</v>
      </c>
      <c r="DQU409" s="22" t="s">
        <v>1</v>
      </c>
      <c r="DQV409" s="11" t="s">
        <v>3</v>
      </c>
      <c r="DQW409" s="11" t="s">
        <v>4</v>
      </c>
      <c r="DQX409" s="11" t="s">
        <v>5</v>
      </c>
      <c r="DQY409" s="11" t="s">
        <v>6</v>
      </c>
      <c r="DQZ409" s="11" t="s">
        <v>7</v>
      </c>
      <c r="DRA409" s="31" t="s">
        <v>8</v>
      </c>
      <c r="DRB409" s="31" t="s">
        <v>9</v>
      </c>
      <c r="DRC409" s="31" t="s">
        <v>10</v>
      </c>
      <c r="DRD409" s="31" t="s">
        <v>11</v>
      </c>
      <c r="DRE409" s="31" t="s">
        <v>12</v>
      </c>
      <c r="DRF409" s="31" t="s">
        <v>13</v>
      </c>
      <c r="DRG409" s="31" t="s">
        <v>16</v>
      </c>
      <c r="DRH409" s="64" t="s">
        <v>537</v>
      </c>
      <c r="DRI409" s="42" t="s">
        <v>535</v>
      </c>
      <c r="DRJ409" s="65" t="s">
        <v>536</v>
      </c>
      <c r="DRK409" s="22" t="s">
        <v>1</v>
      </c>
      <c r="DRL409" s="11" t="s">
        <v>3</v>
      </c>
      <c r="DRM409" s="11" t="s">
        <v>4</v>
      </c>
      <c r="DRN409" s="11" t="s">
        <v>5</v>
      </c>
      <c r="DRO409" s="11" t="s">
        <v>6</v>
      </c>
      <c r="DRP409" s="11" t="s">
        <v>7</v>
      </c>
      <c r="DRQ409" s="31" t="s">
        <v>8</v>
      </c>
      <c r="DRR409" s="31" t="s">
        <v>9</v>
      </c>
      <c r="DRS409" s="31" t="s">
        <v>10</v>
      </c>
      <c r="DRT409" s="31" t="s">
        <v>11</v>
      </c>
      <c r="DRU409" s="31" t="s">
        <v>12</v>
      </c>
      <c r="DRV409" s="31" t="s">
        <v>13</v>
      </c>
      <c r="DRW409" s="31" t="s">
        <v>16</v>
      </c>
      <c r="DRX409" s="64" t="s">
        <v>537</v>
      </c>
      <c r="DRY409" s="42" t="s">
        <v>535</v>
      </c>
      <c r="DRZ409" s="65" t="s">
        <v>536</v>
      </c>
      <c r="DSA409" s="22" t="s">
        <v>1</v>
      </c>
      <c r="DSB409" s="11" t="s">
        <v>3</v>
      </c>
      <c r="DSC409" s="11" t="s">
        <v>4</v>
      </c>
      <c r="DSD409" s="11" t="s">
        <v>5</v>
      </c>
      <c r="DSE409" s="11" t="s">
        <v>6</v>
      </c>
      <c r="DSF409" s="11" t="s">
        <v>7</v>
      </c>
      <c r="DSG409" s="31" t="s">
        <v>8</v>
      </c>
      <c r="DSH409" s="31" t="s">
        <v>9</v>
      </c>
      <c r="DSI409" s="31" t="s">
        <v>10</v>
      </c>
      <c r="DSJ409" s="31" t="s">
        <v>11</v>
      </c>
      <c r="DSK409" s="31" t="s">
        <v>12</v>
      </c>
      <c r="DSL409" s="31" t="s">
        <v>13</v>
      </c>
      <c r="DSM409" s="31" t="s">
        <v>16</v>
      </c>
      <c r="DSN409" s="64" t="s">
        <v>537</v>
      </c>
      <c r="DSO409" s="42" t="s">
        <v>535</v>
      </c>
      <c r="DSP409" s="65" t="s">
        <v>536</v>
      </c>
      <c r="DSQ409" s="22" t="s">
        <v>1</v>
      </c>
      <c r="DSR409" s="11" t="s">
        <v>3</v>
      </c>
      <c r="DSS409" s="11" t="s">
        <v>4</v>
      </c>
      <c r="DST409" s="11" t="s">
        <v>5</v>
      </c>
      <c r="DSU409" s="11" t="s">
        <v>6</v>
      </c>
      <c r="DSV409" s="11" t="s">
        <v>7</v>
      </c>
      <c r="DSW409" s="31" t="s">
        <v>8</v>
      </c>
      <c r="DSX409" s="31" t="s">
        <v>9</v>
      </c>
      <c r="DSY409" s="31" t="s">
        <v>10</v>
      </c>
      <c r="DSZ409" s="31" t="s">
        <v>11</v>
      </c>
      <c r="DTA409" s="31" t="s">
        <v>12</v>
      </c>
      <c r="DTB409" s="31" t="s">
        <v>13</v>
      </c>
      <c r="DTC409" s="31" t="s">
        <v>16</v>
      </c>
      <c r="DTD409" s="64" t="s">
        <v>537</v>
      </c>
      <c r="DTE409" s="42" t="s">
        <v>535</v>
      </c>
      <c r="DTF409" s="65" t="s">
        <v>536</v>
      </c>
      <c r="DTG409" s="22" t="s">
        <v>1</v>
      </c>
      <c r="DTH409" s="11" t="s">
        <v>3</v>
      </c>
      <c r="DTI409" s="11" t="s">
        <v>4</v>
      </c>
      <c r="DTJ409" s="11" t="s">
        <v>5</v>
      </c>
      <c r="DTK409" s="11" t="s">
        <v>6</v>
      </c>
      <c r="DTL409" s="11" t="s">
        <v>7</v>
      </c>
      <c r="DTM409" s="31" t="s">
        <v>8</v>
      </c>
      <c r="DTN409" s="31" t="s">
        <v>9</v>
      </c>
      <c r="DTO409" s="31" t="s">
        <v>10</v>
      </c>
      <c r="DTP409" s="31" t="s">
        <v>11</v>
      </c>
      <c r="DTQ409" s="31" t="s">
        <v>12</v>
      </c>
      <c r="DTR409" s="31" t="s">
        <v>13</v>
      </c>
      <c r="DTS409" s="31" t="s">
        <v>16</v>
      </c>
      <c r="DTT409" s="64" t="s">
        <v>537</v>
      </c>
      <c r="DTU409" s="42" t="s">
        <v>535</v>
      </c>
      <c r="DTV409" s="65" t="s">
        <v>536</v>
      </c>
      <c r="DTW409" s="22" t="s">
        <v>1</v>
      </c>
      <c r="DTX409" s="11" t="s">
        <v>3</v>
      </c>
      <c r="DTY409" s="11" t="s">
        <v>4</v>
      </c>
      <c r="DTZ409" s="11" t="s">
        <v>5</v>
      </c>
      <c r="DUA409" s="11" t="s">
        <v>6</v>
      </c>
      <c r="DUB409" s="11" t="s">
        <v>7</v>
      </c>
      <c r="DUC409" s="31" t="s">
        <v>8</v>
      </c>
      <c r="DUD409" s="31" t="s">
        <v>9</v>
      </c>
      <c r="DUE409" s="31" t="s">
        <v>10</v>
      </c>
      <c r="DUF409" s="31" t="s">
        <v>11</v>
      </c>
      <c r="DUG409" s="31" t="s">
        <v>12</v>
      </c>
      <c r="DUH409" s="31" t="s">
        <v>13</v>
      </c>
      <c r="DUI409" s="31" t="s">
        <v>16</v>
      </c>
      <c r="DUJ409" s="64" t="s">
        <v>537</v>
      </c>
      <c r="DUK409" s="42" t="s">
        <v>535</v>
      </c>
      <c r="DUL409" s="65" t="s">
        <v>536</v>
      </c>
      <c r="DUM409" s="22" t="s">
        <v>1</v>
      </c>
      <c r="DUN409" s="11" t="s">
        <v>3</v>
      </c>
      <c r="DUO409" s="11" t="s">
        <v>4</v>
      </c>
      <c r="DUP409" s="11" t="s">
        <v>5</v>
      </c>
      <c r="DUQ409" s="11" t="s">
        <v>6</v>
      </c>
      <c r="DUR409" s="11" t="s">
        <v>7</v>
      </c>
      <c r="DUS409" s="31" t="s">
        <v>8</v>
      </c>
      <c r="DUT409" s="31" t="s">
        <v>9</v>
      </c>
      <c r="DUU409" s="31" t="s">
        <v>10</v>
      </c>
      <c r="DUV409" s="31" t="s">
        <v>11</v>
      </c>
      <c r="DUW409" s="31" t="s">
        <v>12</v>
      </c>
      <c r="DUX409" s="31" t="s">
        <v>13</v>
      </c>
      <c r="DUY409" s="31" t="s">
        <v>16</v>
      </c>
      <c r="DUZ409" s="64" t="s">
        <v>537</v>
      </c>
      <c r="DVA409" s="42" t="s">
        <v>535</v>
      </c>
      <c r="DVB409" s="65" t="s">
        <v>536</v>
      </c>
      <c r="DVC409" s="22" t="s">
        <v>1</v>
      </c>
      <c r="DVD409" s="11" t="s">
        <v>3</v>
      </c>
      <c r="DVE409" s="11" t="s">
        <v>4</v>
      </c>
      <c r="DVF409" s="11" t="s">
        <v>5</v>
      </c>
      <c r="DVG409" s="11" t="s">
        <v>6</v>
      </c>
      <c r="DVH409" s="11" t="s">
        <v>7</v>
      </c>
      <c r="DVI409" s="31" t="s">
        <v>8</v>
      </c>
      <c r="DVJ409" s="31" t="s">
        <v>9</v>
      </c>
      <c r="DVK409" s="31" t="s">
        <v>10</v>
      </c>
      <c r="DVL409" s="31" t="s">
        <v>11</v>
      </c>
      <c r="DVM409" s="31" t="s">
        <v>12</v>
      </c>
      <c r="DVN409" s="31" t="s">
        <v>13</v>
      </c>
      <c r="DVO409" s="31" t="s">
        <v>16</v>
      </c>
      <c r="DVP409" s="64" t="s">
        <v>537</v>
      </c>
      <c r="DVQ409" s="42" t="s">
        <v>535</v>
      </c>
      <c r="DVR409" s="65" t="s">
        <v>536</v>
      </c>
      <c r="DVS409" s="22" t="s">
        <v>1</v>
      </c>
      <c r="DVT409" s="11" t="s">
        <v>3</v>
      </c>
      <c r="DVU409" s="11" t="s">
        <v>4</v>
      </c>
      <c r="DVV409" s="11" t="s">
        <v>5</v>
      </c>
      <c r="DVW409" s="11" t="s">
        <v>6</v>
      </c>
      <c r="DVX409" s="11" t="s">
        <v>7</v>
      </c>
      <c r="DVY409" s="31" t="s">
        <v>8</v>
      </c>
      <c r="DVZ409" s="31" t="s">
        <v>9</v>
      </c>
      <c r="DWA409" s="31" t="s">
        <v>10</v>
      </c>
      <c r="DWB409" s="31" t="s">
        <v>11</v>
      </c>
      <c r="DWC409" s="31" t="s">
        <v>12</v>
      </c>
      <c r="DWD409" s="31" t="s">
        <v>13</v>
      </c>
      <c r="DWE409" s="31" t="s">
        <v>16</v>
      </c>
      <c r="DWF409" s="64" t="s">
        <v>537</v>
      </c>
      <c r="DWG409" s="42" t="s">
        <v>535</v>
      </c>
      <c r="DWH409" s="65" t="s">
        <v>536</v>
      </c>
      <c r="DWI409" s="22" t="s">
        <v>1</v>
      </c>
      <c r="DWJ409" s="11" t="s">
        <v>3</v>
      </c>
      <c r="DWK409" s="11" t="s">
        <v>4</v>
      </c>
      <c r="DWL409" s="11" t="s">
        <v>5</v>
      </c>
      <c r="DWM409" s="11" t="s">
        <v>6</v>
      </c>
      <c r="DWN409" s="11" t="s">
        <v>7</v>
      </c>
      <c r="DWO409" s="31" t="s">
        <v>8</v>
      </c>
      <c r="DWP409" s="31" t="s">
        <v>9</v>
      </c>
      <c r="DWQ409" s="31" t="s">
        <v>10</v>
      </c>
      <c r="DWR409" s="31" t="s">
        <v>11</v>
      </c>
      <c r="DWS409" s="31" t="s">
        <v>12</v>
      </c>
      <c r="DWT409" s="31" t="s">
        <v>13</v>
      </c>
      <c r="DWU409" s="31" t="s">
        <v>16</v>
      </c>
      <c r="DWV409" s="64" t="s">
        <v>537</v>
      </c>
      <c r="DWW409" s="42" t="s">
        <v>535</v>
      </c>
      <c r="DWX409" s="65" t="s">
        <v>536</v>
      </c>
      <c r="DWY409" s="22" t="s">
        <v>1</v>
      </c>
      <c r="DWZ409" s="11" t="s">
        <v>3</v>
      </c>
      <c r="DXA409" s="11" t="s">
        <v>4</v>
      </c>
      <c r="DXB409" s="11" t="s">
        <v>5</v>
      </c>
      <c r="DXC409" s="11" t="s">
        <v>6</v>
      </c>
      <c r="DXD409" s="11" t="s">
        <v>7</v>
      </c>
      <c r="DXE409" s="31" t="s">
        <v>8</v>
      </c>
      <c r="DXF409" s="31" t="s">
        <v>9</v>
      </c>
      <c r="DXG409" s="31" t="s">
        <v>10</v>
      </c>
      <c r="DXH409" s="31" t="s">
        <v>11</v>
      </c>
      <c r="DXI409" s="31" t="s">
        <v>12</v>
      </c>
      <c r="DXJ409" s="31" t="s">
        <v>13</v>
      </c>
      <c r="DXK409" s="31" t="s">
        <v>16</v>
      </c>
      <c r="DXL409" s="64" t="s">
        <v>537</v>
      </c>
      <c r="DXM409" s="42" t="s">
        <v>535</v>
      </c>
      <c r="DXN409" s="65" t="s">
        <v>536</v>
      </c>
      <c r="DXO409" s="22" t="s">
        <v>1</v>
      </c>
      <c r="DXP409" s="11" t="s">
        <v>3</v>
      </c>
      <c r="DXQ409" s="11" t="s">
        <v>4</v>
      </c>
      <c r="DXR409" s="11" t="s">
        <v>5</v>
      </c>
      <c r="DXS409" s="11" t="s">
        <v>6</v>
      </c>
      <c r="DXT409" s="11" t="s">
        <v>7</v>
      </c>
      <c r="DXU409" s="31" t="s">
        <v>8</v>
      </c>
      <c r="DXV409" s="31" t="s">
        <v>9</v>
      </c>
      <c r="DXW409" s="31" t="s">
        <v>10</v>
      </c>
      <c r="DXX409" s="31" t="s">
        <v>11</v>
      </c>
      <c r="DXY409" s="31" t="s">
        <v>12</v>
      </c>
      <c r="DXZ409" s="31" t="s">
        <v>13</v>
      </c>
      <c r="DYA409" s="31" t="s">
        <v>16</v>
      </c>
      <c r="DYB409" s="64" t="s">
        <v>537</v>
      </c>
      <c r="DYC409" s="42" t="s">
        <v>535</v>
      </c>
      <c r="DYD409" s="65" t="s">
        <v>536</v>
      </c>
      <c r="DYE409" s="22" t="s">
        <v>1</v>
      </c>
      <c r="DYF409" s="11" t="s">
        <v>3</v>
      </c>
      <c r="DYG409" s="11" t="s">
        <v>4</v>
      </c>
      <c r="DYH409" s="11" t="s">
        <v>5</v>
      </c>
      <c r="DYI409" s="11" t="s">
        <v>6</v>
      </c>
      <c r="DYJ409" s="11" t="s">
        <v>7</v>
      </c>
      <c r="DYK409" s="31" t="s">
        <v>8</v>
      </c>
      <c r="DYL409" s="31" t="s">
        <v>9</v>
      </c>
      <c r="DYM409" s="31" t="s">
        <v>10</v>
      </c>
      <c r="DYN409" s="31" t="s">
        <v>11</v>
      </c>
      <c r="DYO409" s="31" t="s">
        <v>12</v>
      </c>
      <c r="DYP409" s="31" t="s">
        <v>13</v>
      </c>
      <c r="DYQ409" s="31" t="s">
        <v>16</v>
      </c>
      <c r="DYR409" s="64" t="s">
        <v>537</v>
      </c>
      <c r="DYS409" s="42" t="s">
        <v>535</v>
      </c>
      <c r="DYT409" s="65" t="s">
        <v>536</v>
      </c>
      <c r="DYU409" s="22" t="s">
        <v>1</v>
      </c>
      <c r="DYV409" s="11" t="s">
        <v>3</v>
      </c>
      <c r="DYW409" s="11" t="s">
        <v>4</v>
      </c>
      <c r="DYX409" s="11" t="s">
        <v>5</v>
      </c>
      <c r="DYY409" s="11" t="s">
        <v>6</v>
      </c>
      <c r="DYZ409" s="11" t="s">
        <v>7</v>
      </c>
      <c r="DZA409" s="31" t="s">
        <v>8</v>
      </c>
      <c r="DZB409" s="31" t="s">
        <v>9</v>
      </c>
      <c r="DZC409" s="31" t="s">
        <v>10</v>
      </c>
      <c r="DZD409" s="31" t="s">
        <v>11</v>
      </c>
      <c r="DZE409" s="31" t="s">
        <v>12</v>
      </c>
      <c r="DZF409" s="31" t="s">
        <v>13</v>
      </c>
      <c r="DZG409" s="31" t="s">
        <v>16</v>
      </c>
      <c r="DZH409" s="64" t="s">
        <v>537</v>
      </c>
      <c r="DZI409" s="42" t="s">
        <v>535</v>
      </c>
      <c r="DZJ409" s="65" t="s">
        <v>536</v>
      </c>
      <c r="DZK409" s="22" t="s">
        <v>1</v>
      </c>
      <c r="DZL409" s="11" t="s">
        <v>3</v>
      </c>
      <c r="DZM409" s="11" t="s">
        <v>4</v>
      </c>
      <c r="DZN409" s="11" t="s">
        <v>5</v>
      </c>
      <c r="DZO409" s="11" t="s">
        <v>6</v>
      </c>
      <c r="DZP409" s="11" t="s">
        <v>7</v>
      </c>
      <c r="DZQ409" s="31" t="s">
        <v>8</v>
      </c>
      <c r="DZR409" s="31" t="s">
        <v>9</v>
      </c>
      <c r="DZS409" s="31" t="s">
        <v>10</v>
      </c>
      <c r="DZT409" s="31" t="s">
        <v>11</v>
      </c>
      <c r="DZU409" s="31" t="s">
        <v>12</v>
      </c>
      <c r="DZV409" s="31" t="s">
        <v>13</v>
      </c>
      <c r="DZW409" s="31" t="s">
        <v>16</v>
      </c>
      <c r="DZX409" s="64" t="s">
        <v>537</v>
      </c>
      <c r="DZY409" s="42" t="s">
        <v>535</v>
      </c>
      <c r="DZZ409" s="65" t="s">
        <v>536</v>
      </c>
      <c r="EAA409" s="22" t="s">
        <v>1</v>
      </c>
      <c r="EAB409" s="11" t="s">
        <v>3</v>
      </c>
      <c r="EAC409" s="11" t="s">
        <v>4</v>
      </c>
      <c r="EAD409" s="11" t="s">
        <v>5</v>
      </c>
      <c r="EAE409" s="11" t="s">
        <v>6</v>
      </c>
      <c r="EAF409" s="11" t="s">
        <v>7</v>
      </c>
      <c r="EAG409" s="31" t="s">
        <v>8</v>
      </c>
      <c r="EAH409" s="31" t="s">
        <v>9</v>
      </c>
      <c r="EAI409" s="31" t="s">
        <v>10</v>
      </c>
      <c r="EAJ409" s="31" t="s">
        <v>11</v>
      </c>
      <c r="EAK409" s="31" t="s">
        <v>12</v>
      </c>
      <c r="EAL409" s="31" t="s">
        <v>13</v>
      </c>
      <c r="EAM409" s="31" t="s">
        <v>16</v>
      </c>
      <c r="EAN409" s="64" t="s">
        <v>537</v>
      </c>
      <c r="EAO409" s="42" t="s">
        <v>535</v>
      </c>
      <c r="EAP409" s="65" t="s">
        <v>536</v>
      </c>
      <c r="EAQ409" s="22" t="s">
        <v>1</v>
      </c>
      <c r="EAR409" s="11" t="s">
        <v>3</v>
      </c>
      <c r="EAS409" s="11" t="s">
        <v>4</v>
      </c>
      <c r="EAT409" s="11" t="s">
        <v>5</v>
      </c>
      <c r="EAU409" s="11" t="s">
        <v>6</v>
      </c>
      <c r="EAV409" s="11" t="s">
        <v>7</v>
      </c>
      <c r="EAW409" s="31" t="s">
        <v>8</v>
      </c>
      <c r="EAX409" s="31" t="s">
        <v>9</v>
      </c>
      <c r="EAY409" s="31" t="s">
        <v>10</v>
      </c>
      <c r="EAZ409" s="31" t="s">
        <v>11</v>
      </c>
      <c r="EBA409" s="31" t="s">
        <v>12</v>
      </c>
      <c r="EBB409" s="31" t="s">
        <v>13</v>
      </c>
      <c r="EBC409" s="31" t="s">
        <v>16</v>
      </c>
      <c r="EBD409" s="64" t="s">
        <v>537</v>
      </c>
      <c r="EBE409" s="42" t="s">
        <v>535</v>
      </c>
      <c r="EBF409" s="65" t="s">
        <v>536</v>
      </c>
      <c r="EBG409" s="22" t="s">
        <v>1</v>
      </c>
      <c r="EBH409" s="11" t="s">
        <v>3</v>
      </c>
      <c r="EBI409" s="11" t="s">
        <v>4</v>
      </c>
      <c r="EBJ409" s="11" t="s">
        <v>5</v>
      </c>
      <c r="EBK409" s="11" t="s">
        <v>6</v>
      </c>
      <c r="EBL409" s="11" t="s">
        <v>7</v>
      </c>
      <c r="EBM409" s="31" t="s">
        <v>8</v>
      </c>
      <c r="EBN409" s="31" t="s">
        <v>9</v>
      </c>
      <c r="EBO409" s="31" t="s">
        <v>10</v>
      </c>
      <c r="EBP409" s="31" t="s">
        <v>11</v>
      </c>
      <c r="EBQ409" s="31" t="s">
        <v>12</v>
      </c>
      <c r="EBR409" s="31" t="s">
        <v>13</v>
      </c>
      <c r="EBS409" s="31" t="s">
        <v>16</v>
      </c>
      <c r="EBT409" s="64" t="s">
        <v>537</v>
      </c>
      <c r="EBU409" s="42" t="s">
        <v>535</v>
      </c>
      <c r="EBV409" s="65" t="s">
        <v>536</v>
      </c>
      <c r="EBW409" s="22" t="s">
        <v>1</v>
      </c>
      <c r="EBX409" s="11" t="s">
        <v>3</v>
      </c>
      <c r="EBY409" s="11" t="s">
        <v>4</v>
      </c>
      <c r="EBZ409" s="11" t="s">
        <v>5</v>
      </c>
      <c r="ECA409" s="11" t="s">
        <v>6</v>
      </c>
      <c r="ECB409" s="11" t="s">
        <v>7</v>
      </c>
      <c r="ECC409" s="31" t="s">
        <v>8</v>
      </c>
      <c r="ECD409" s="31" t="s">
        <v>9</v>
      </c>
      <c r="ECE409" s="31" t="s">
        <v>10</v>
      </c>
      <c r="ECF409" s="31" t="s">
        <v>11</v>
      </c>
      <c r="ECG409" s="31" t="s">
        <v>12</v>
      </c>
      <c r="ECH409" s="31" t="s">
        <v>13</v>
      </c>
      <c r="ECI409" s="31" t="s">
        <v>16</v>
      </c>
      <c r="ECJ409" s="64" t="s">
        <v>537</v>
      </c>
      <c r="ECK409" s="42" t="s">
        <v>535</v>
      </c>
      <c r="ECL409" s="65" t="s">
        <v>536</v>
      </c>
      <c r="ECM409" s="22" t="s">
        <v>1</v>
      </c>
      <c r="ECN409" s="11" t="s">
        <v>3</v>
      </c>
      <c r="ECO409" s="11" t="s">
        <v>4</v>
      </c>
      <c r="ECP409" s="11" t="s">
        <v>5</v>
      </c>
      <c r="ECQ409" s="11" t="s">
        <v>6</v>
      </c>
      <c r="ECR409" s="11" t="s">
        <v>7</v>
      </c>
      <c r="ECS409" s="31" t="s">
        <v>8</v>
      </c>
      <c r="ECT409" s="31" t="s">
        <v>9</v>
      </c>
      <c r="ECU409" s="31" t="s">
        <v>10</v>
      </c>
      <c r="ECV409" s="31" t="s">
        <v>11</v>
      </c>
      <c r="ECW409" s="31" t="s">
        <v>12</v>
      </c>
      <c r="ECX409" s="31" t="s">
        <v>13</v>
      </c>
      <c r="ECY409" s="31" t="s">
        <v>16</v>
      </c>
      <c r="ECZ409" s="64" t="s">
        <v>537</v>
      </c>
      <c r="EDA409" s="42" t="s">
        <v>535</v>
      </c>
      <c r="EDB409" s="65" t="s">
        <v>536</v>
      </c>
      <c r="EDC409" s="22" t="s">
        <v>1</v>
      </c>
      <c r="EDD409" s="11" t="s">
        <v>3</v>
      </c>
      <c r="EDE409" s="11" t="s">
        <v>4</v>
      </c>
      <c r="EDF409" s="11" t="s">
        <v>5</v>
      </c>
      <c r="EDG409" s="11" t="s">
        <v>6</v>
      </c>
      <c r="EDH409" s="11" t="s">
        <v>7</v>
      </c>
      <c r="EDI409" s="31" t="s">
        <v>8</v>
      </c>
      <c r="EDJ409" s="31" t="s">
        <v>9</v>
      </c>
      <c r="EDK409" s="31" t="s">
        <v>10</v>
      </c>
      <c r="EDL409" s="31" t="s">
        <v>11</v>
      </c>
      <c r="EDM409" s="31" t="s">
        <v>12</v>
      </c>
      <c r="EDN409" s="31" t="s">
        <v>13</v>
      </c>
      <c r="EDO409" s="31" t="s">
        <v>16</v>
      </c>
      <c r="EDP409" s="64" t="s">
        <v>537</v>
      </c>
      <c r="EDQ409" s="42" t="s">
        <v>535</v>
      </c>
      <c r="EDR409" s="65" t="s">
        <v>536</v>
      </c>
      <c r="EDS409" s="22" t="s">
        <v>1</v>
      </c>
      <c r="EDT409" s="11" t="s">
        <v>3</v>
      </c>
      <c r="EDU409" s="11" t="s">
        <v>4</v>
      </c>
      <c r="EDV409" s="11" t="s">
        <v>5</v>
      </c>
      <c r="EDW409" s="11" t="s">
        <v>6</v>
      </c>
      <c r="EDX409" s="11" t="s">
        <v>7</v>
      </c>
      <c r="EDY409" s="31" t="s">
        <v>8</v>
      </c>
      <c r="EDZ409" s="31" t="s">
        <v>9</v>
      </c>
      <c r="EEA409" s="31" t="s">
        <v>10</v>
      </c>
      <c r="EEB409" s="31" t="s">
        <v>11</v>
      </c>
      <c r="EEC409" s="31" t="s">
        <v>12</v>
      </c>
      <c r="EED409" s="31" t="s">
        <v>13</v>
      </c>
      <c r="EEE409" s="31" t="s">
        <v>16</v>
      </c>
      <c r="EEF409" s="64" t="s">
        <v>537</v>
      </c>
      <c r="EEG409" s="42" t="s">
        <v>535</v>
      </c>
      <c r="EEH409" s="65" t="s">
        <v>536</v>
      </c>
      <c r="EEI409" s="22" t="s">
        <v>1</v>
      </c>
      <c r="EEJ409" s="11" t="s">
        <v>3</v>
      </c>
      <c r="EEK409" s="11" t="s">
        <v>4</v>
      </c>
      <c r="EEL409" s="11" t="s">
        <v>5</v>
      </c>
      <c r="EEM409" s="11" t="s">
        <v>6</v>
      </c>
      <c r="EEN409" s="11" t="s">
        <v>7</v>
      </c>
      <c r="EEO409" s="31" t="s">
        <v>8</v>
      </c>
      <c r="EEP409" s="31" t="s">
        <v>9</v>
      </c>
      <c r="EEQ409" s="31" t="s">
        <v>10</v>
      </c>
      <c r="EER409" s="31" t="s">
        <v>11</v>
      </c>
      <c r="EES409" s="31" t="s">
        <v>12</v>
      </c>
      <c r="EET409" s="31" t="s">
        <v>13</v>
      </c>
      <c r="EEU409" s="31" t="s">
        <v>16</v>
      </c>
      <c r="EEV409" s="64" t="s">
        <v>537</v>
      </c>
      <c r="EEW409" s="42" t="s">
        <v>535</v>
      </c>
      <c r="EEX409" s="65" t="s">
        <v>536</v>
      </c>
      <c r="EEY409" s="22" t="s">
        <v>1</v>
      </c>
      <c r="EEZ409" s="11" t="s">
        <v>3</v>
      </c>
      <c r="EFA409" s="11" t="s">
        <v>4</v>
      </c>
      <c r="EFB409" s="11" t="s">
        <v>5</v>
      </c>
      <c r="EFC409" s="11" t="s">
        <v>6</v>
      </c>
      <c r="EFD409" s="11" t="s">
        <v>7</v>
      </c>
      <c r="EFE409" s="31" t="s">
        <v>8</v>
      </c>
      <c r="EFF409" s="31" t="s">
        <v>9</v>
      </c>
      <c r="EFG409" s="31" t="s">
        <v>10</v>
      </c>
      <c r="EFH409" s="31" t="s">
        <v>11</v>
      </c>
      <c r="EFI409" s="31" t="s">
        <v>12</v>
      </c>
      <c r="EFJ409" s="31" t="s">
        <v>13</v>
      </c>
      <c r="EFK409" s="31" t="s">
        <v>16</v>
      </c>
      <c r="EFL409" s="64" t="s">
        <v>537</v>
      </c>
      <c r="EFM409" s="42" t="s">
        <v>535</v>
      </c>
      <c r="EFN409" s="65" t="s">
        <v>536</v>
      </c>
      <c r="EFO409" s="22" t="s">
        <v>1</v>
      </c>
      <c r="EFP409" s="11" t="s">
        <v>3</v>
      </c>
      <c r="EFQ409" s="11" t="s">
        <v>4</v>
      </c>
      <c r="EFR409" s="11" t="s">
        <v>5</v>
      </c>
      <c r="EFS409" s="11" t="s">
        <v>6</v>
      </c>
      <c r="EFT409" s="11" t="s">
        <v>7</v>
      </c>
      <c r="EFU409" s="31" t="s">
        <v>8</v>
      </c>
      <c r="EFV409" s="31" t="s">
        <v>9</v>
      </c>
      <c r="EFW409" s="31" t="s">
        <v>10</v>
      </c>
      <c r="EFX409" s="31" t="s">
        <v>11</v>
      </c>
      <c r="EFY409" s="31" t="s">
        <v>12</v>
      </c>
      <c r="EFZ409" s="31" t="s">
        <v>13</v>
      </c>
      <c r="EGA409" s="31" t="s">
        <v>16</v>
      </c>
      <c r="EGB409" s="64" t="s">
        <v>537</v>
      </c>
      <c r="EGC409" s="42" t="s">
        <v>535</v>
      </c>
      <c r="EGD409" s="65" t="s">
        <v>536</v>
      </c>
      <c r="EGE409" s="22" t="s">
        <v>1</v>
      </c>
      <c r="EGF409" s="11" t="s">
        <v>3</v>
      </c>
      <c r="EGG409" s="11" t="s">
        <v>4</v>
      </c>
      <c r="EGH409" s="11" t="s">
        <v>5</v>
      </c>
      <c r="EGI409" s="11" t="s">
        <v>6</v>
      </c>
      <c r="EGJ409" s="11" t="s">
        <v>7</v>
      </c>
      <c r="EGK409" s="31" t="s">
        <v>8</v>
      </c>
      <c r="EGL409" s="31" t="s">
        <v>9</v>
      </c>
      <c r="EGM409" s="31" t="s">
        <v>10</v>
      </c>
      <c r="EGN409" s="31" t="s">
        <v>11</v>
      </c>
      <c r="EGO409" s="31" t="s">
        <v>12</v>
      </c>
      <c r="EGP409" s="31" t="s">
        <v>13</v>
      </c>
      <c r="EGQ409" s="31" t="s">
        <v>16</v>
      </c>
      <c r="EGR409" s="64" t="s">
        <v>537</v>
      </c>
      <c r="EGS409" s="42" t="s">
        <v>535</v>
      </c>
      <c r="EGT409" s="65" t="s">
        <v>536</v>
      </c>
      <c r="EGU409" s="22" t="s">
        <v>1</v>
      </c>
      <c r="EGV409" s="11" t="s">
        <v>3</v>
      </c>
      <c r="EGW409" s="11" t="s">
        <v>4</v>
      </c>
      <c r="EGX409" s="11" t="s">
        <v>5</v>
      </c>
      <c r="EGY409" s="11" t="s">
        <v>6</v>
      </c>
      <c r="EGZ409" s="11" t="s">
        <v>7</v>
      </c>
      <c r="EHA409" s="31" t="s">
        <v>8</v>
      </c>
      <c r="EHB409" s="31" t="s">
        <v>9</v>
      </c>
      <c r="EHC409" s="31" t="s">
        <v>10</v>
      </c>
      <c r="EHD409" s="31" t="s">
        <v>11</v>
      </c>
      <c r="EHE409" s="31" t="s">
        <v>12</v>
      </c>
      <c r="EHF409" s="31" t="s">
        <v>13</v>
      </c>
      <c r="EHG409" s="31" t="s">
        <v>16</v>
      </c>
      <c r="EHH409" s="64" t="s">
        <v>537</v>
      </c>
      <c r="EHI409" s="42" t="s">
        <v>535</v>
      </c>
      <c r="EHJ409" s="65" t="s">
        <v>536</v>
      </c>
      <c r="EHK409" s="22" t="s">
        <v>1</v>
      </c>
      <c r="EHL409" s="11" t="s">
        <v>3</v>
      </c>
      <c r="EHM409" s="11" t="s">
        <v>4</v>
      </c>
      <c r="EHN409" s="11" t="s">
        <v>5</v>
      </c>
      <c r="EHO409" s="11" t="s">
        <v>6</v>
      </c>
      <c r="EHP409" s="11" t="s">
        <v>7</v>
      </c>
      <c r="EHQ409" s="31" t="s">
        <v>8</v>
      </c>
      <c r="EHR409" s="31" t="s">
        <v>9</v>
      </c>
      <c r="EHS409" s="31" t="s">
        <v>10</v>
      </c>
      <c r="EHT409" s="31" t="s">
        <v>11</v>
      </c>
      <c r="EHU409" s="31" t="s">
        <v>12</v>
      </c>
      <c r="EHV409" s="31" t="s">
        <v>13</v>
      </c>
      <c r="EHW409" s="31" t="s">
        <v>16</v>
      </c>
      <c r="EHX409" s="64" t="s">
        <v>537</v>
      </c>
      <c r="EHY409" s="42" t="s">
        <v>535</v>
      </c>
      <c r="EHZ409" s="65" t="s">
        <v>536</v>
      </c>
      <c r="EIA409" s="22" t="s">
        <v>1</v>
      </c>
      <c r="EIB409" s="11" t="s">
        <v>3</v>
      </c>
      <c r="EIC409" s="11" t="s">
        <v>4</v>
      </c>
      <c r="EID409" s="11" t="s">
        <v>5</v>
      </c>
      <c r="EIE409" s="11" t="s">
        <v>6</v>
      </c>
      <c r="EIF409" s="11" t="s">
        <v>7</v>
      </c>
      <c r="EIG409" s="31" t="s">
        <v>8</v>
      </c>
      <c r="EIH409" s="31" t="s">
        <v>9</v>
      </c>
      <c r="EII409" s="31" t="s">
        <v>10</v>
      </c>
      <c r="EIJ409" s="31" t="s">
        <v>11</v>
      </c>
      <c r="EIK409" s="31" t="s">
        <v>12</v>
      </c>
      <c r="EIL409" s="31" t="s">
        <v>13</v>
      </c>
      <c r="EIM409" s="31" t="s">
        <v>16</v>
      </c>
      <c r="EIN409" s="64" t="s">
        <v>537</v>
      </c>
      <c r="EIO409" s="42" t="s">
        <v>535</v>
      </c>
      <c r="EIP409" s="65" t="s">
        <v>536</v>
      </c>
      <c r="EIQ409" s="22" t="s">
        <v>1</v>
      </c>
      <c r="EIR409" s="11" t="s">
        <v>3</v>
      </c>
      <c r="EIS409" s="11" t="s">
        <v>4</v>
      </c>
      <c r="EIT409" s="11" t="s">
        <v>5</v>
      </c>
      <c r="EIU409" s="11" t="s">
        <v>6</v>
      </c>
      <c r="EIV409" s="11" t="s">
        <v>7</v>
      </c>
      <c r="EIW409" s="31" t="s">
        <v>8</v>
      </c>
      <c r="EIX409" s="31" t="s">
        <v>9</v>
      </c>
      <c r="EIY409" s="31" t="s">
        <v>10</v>
      </c>
      <c r="EIZ409" s="31" t="s">
        <v>11</v>
      </c>
      <c r="EJA409" s="31" t="s">
        <v>12</v>
      </c>
      <c r="EJB409" s="31" t="s">
        <v>13</v>
      </c>
      <c r="EJC409" s="31" t="s">
        <v>16</v>
      </c>
      <c r="EJD409" s="64" t="s">
        <v>537</v>
      </c>
      <c r="EJE409" s="42" t="s">
        <v>535</v>
      </c>
      <c r="EJF409" s="65" t="s">
        <v>536</v>
      </c>
      <c r="EJG409" s="22" t="s">
        <v>1</v>
      </c>
      <c r="EJH409" s="11" t="s">
        <v>3</v>
      </c>
      <c r="EJI409" s="11" t="s">
        <v>4</v>
      </c>
      <c r="EJJ409" s="11" t="s">
        <v>5</v>
      </c>
      <c r="EJK409" s="11" t="s">
        <v>6</v>
      </c>
      <c r="EJL409" s="11" t="s">
        <v>7</v>
      </c>
      <c r="EJM409" s="31" t="s">
        <v>8</v>
      </c>
      <c r="EJN409" s="31" t="s">
        <v>9</v>
      </c>
      <c r="EJO409" s="31" t="s">
        <v>10</v>
      </c>
      <c r="EJP409" s="31" t="s">
        <v>11</v>
      </c>
      <c r="EJQ409" s="31" t="s">
        <v>12</v>
      </c>
      <c r="EJR409" s="31" t="s">
        <v>13</v>
      </c>
      <c r="EJS409" s="31" t="s">
        <v>16</v>
      </c>
      <c r="EJT409" s="64" t="s">
        <v>537</v>
      </c>
      <c r="EJU409" s="42" t="s">
        <v>535</v>
      </c>
      <c r="EJV409" s="65" t="s">
        <v>536</v>
      </c>
      <c r="EJW409" s="22" t="s">
        <v>1</v>
      </c>
      <c r="EJX409" s="11" t="s">
        <v>3</v>
      </c>
      <c r="EJY409" s="11" t="s">
        <v>4</v>
      </c>
      <c r="EJZ409" s="11" t="s">
        <v>5</v>
      </c>
      <c r="EKA409" s="11" t="s">
        <v>6</v>
      </c>
      <c r="EKB409" s="11" t="s">
        <v>7</v>
      </c>
      <c r="EKC409" s="31" t="s">
        <v>8</v>
      </c>
      <c r="EKD409" s="31" t="s">
        <v>9</v>
      </c>
      <c r="EKE409" s="31" t="s">
        <v>10</v>
      </c>
      <c r="EKF409" s="31" t="s">
        <v>11</v>
      </c>
      <c r="EKG409" s="31" t="s">
        <v>12</v>
      </c>
      <c r="EKH409" s="31" t="s">
        <v>13</v>
      </c>
      <c r="EKI409" s="31" t="s">
        <v>16</v>
      </c>
      <c r="EKJ409" s="64" t="s">
        <v>537</v>
      </c>
      <c r="EKK409" s="42" t="s">
        <v>535</v>
      </c>
      <c r="EKL409" s="65" t="s">
        <v>536</v>
      </c>
      <c r="EKM409" s="22" t="s">
        <v>1</v>
      </c>
      <c r="EKN409" s="11" t="s">
        <v>3</v>
      </c>
      <c r="EKO409" s="11" t="s">
        <v>4</v>
      </c>
      <c r="EKP409" s="11" t="s">
        <v>5</v>
      </c>
      <c r="EKQ409" s="11" t="s">
        <v>6</v>
      </c>
      <c r="EKR409" s="11" t="s">
        <v>7</v>
      </c>
      <c r="EKS409" s="31" t="s">
        <v>8</v>
      </c>
      <c r="EKT409" s="31" t="s">
        <v>9</v>
      </c>
      <c r="EKU409" s="31" t="s">
        <v>10</v>
      </c>
      <c r="EKV409" s="31" t="s">
        <v>11</v>
      </c>
      <c r="EKW409" s="31" t="s">
        <v>12</v>
      </c>
      <c r="EKX409" s="31" t="s">
        <v>13</v>
      </c>
      <c r="EKY409" s="31" t="s">
        <v>16</v>
      </c>
      <c r="EKZ409" s="64" t="s">
        <v>537</v>
      </c>
      <c r="ELA409" s="42" t="s">
        <v>535</v>
      </c>
      <c r="ELB409" s="65" t="s">
        <v>536</v>
      </c>
      <c r="ELC409" s="22" t="s">
        <v>1</v>
      </c>
      <c r="ELD409" s="11" t="s">
        <v>3</v>
      </c>
      <c r="ELE409" s="11" t="s">
        <v>4</v>
      </c>
      <c r="ELF409" s="11" t="s">
        <v>5</v>
      </c>
      <c r="ELG409" s="11" t="s">
        <v>6</v>
      </c>
      <c r="ELH409" s="11" t="s">
        <v>7</v>
      </c>
      <c r="ELI409" s="31" t="s">
        <v>8</v>
      </c>
      <c r="ELJ409" s="31" t="s">
        <v>9</v>
      </c>
      <c r="ELK409" s="31" t="s">
        <v>10</v>
      </c>
      <c r="ELL409" s="31" t="s">
        <v>11</v>
      </c>
      <c r="ELM409" s="31" t="s">
        <v>12</v>
      </c>
      <c r="ELN409" s="31" t="s">
        <v>13</v>
      </c>
      <c r="ELO409" s="31" t="s">
        <v>16</v>
      </c>
      <c r="ELP409" s="64" t="s">
        <v>537</v>
      </c>
      <c r="ELQ409" s="42" t="s">
        <v>535</v>
      </c>
      <c r="ELR409" s="65" t="s">
        <v>536</v>
      </c>
      <c r="ELS409" s="22" t="s">
        <v>1</v>
      </c>
      <c r="ELT409" s="11" t="s">
        <v>3</v>
      </c>
      <c r="ELU409" s="11" t="s">
        <v>4</v>
      </c>
      <c r="ELV409" s="11" t="s">
        <v>5</v>
      </c>
      <c r="ELW409" s="11" t="s">
        <v>6</v>
      </c>
      <c r="ELX409" s="11" t="s">
        <v>7</v>
      </c>
      <c r="ELY409" s="31" t="s">
        <v>8</v>
      </c>
      <c r="ELZ409" s="31" t="s">
        <v>9</v>
      </c>
      <c r="EMA409" s="31" t="s">
        <v>10</v>
      </c>
      <c r="EMB409" s="31" t="s">
        <v>11</v>
      </c>
      <c r="EMC409" s="31" t="s">
        <v>12</v>
      </c>
      <c r="EMD409" s="31" t="s">
        <v>13</v>
      </c>
      <c r="EME409" s="31" t="s">
        <v>16</v>
      </c>
      <c r="EMF409" s="64" t="s">
        <v>537</v>
      </c>
      <c r="EMG409" s="42" t="s">
        <v>535</v>
      </c>
      <c r="EMH409" s="65" t="s">
        <v>536</v>
      </c>
      <c r="EMI409" s="22" t="s">
        <v>1</v>
      </c>
      <c r="EMJ409" s="11" t="s">
        <v>3</v>
      </c>
      <c r="EMK409" s="11" t="s">
        <v>4</v>
      </c>
      <c r="EML409" s="11" t="s">
        <v>5</v>
      </c>
      <c r="EMM409" s="11" t="s">
        <v>6</v>
      </c>
      <c r="EMN409" s="11" t="s">
        <v>7</v>
      </c>
      <c r="EMO409" s="31" t="s">
        <v>8</v>
      </c>
      <c r="EMP409" s="31" t="s">
        <v>9</v>
      </c>
      <c r="EMQ409" s="31" t="s">
        <v>10</v>
      </c>
      <c r="EMR409" s="31" t="s">
        <v>11</v>
      </c>
      <c r="EMS409" s="31" t="s">
        <v>12</v>
      </c>
      <c r="EMT409" s="31" t="s">
        <v>13</v>
      </c>
      <c r="EMU409" s="31" t="s">
        <v>16</v>
      </c>
      <c r="EMV409" s="64" t="s">
        <v>537</v>
      </c>
      <c r="EMW409" s="42" t="s">
        <v>535</v>
      </c>
      <c r="EMX409" s="65" t="s">
        <v>536</v>
      </c>
      <c r="EMY409" s="22" t="s">
        <v>1</v>
      </c>
      <c r="EMZ409" s="11" t="s">
        <v>3</v>
      </c>
      <c r="ENA409" s="11" t="s">
        <v>4</v>
      </c>
      <c r="ENB409" s="11" t="s">
        <v>5</v>
      </c>
      <c r="ENC409" s="11" t="s">
        <v>6</v>
      </c>
      <c r="END409" s="11" t="s">
        <v>7</v>
      </c>
      <c r="ENE409" s="31" t="s">
        <v>8</v>
      </c>
      <c r="ENF409" s="31" t="s">
        <v>9</v>
      </c>
      <c r="ENG409" s="31" t="s">
        <v>10</v>
      </c>
      <c r="ENH409" s="31" t="s">
        <v>11</v>
      </c>
      <c r="ENI409" s="31" t="s">
        <v>12</v>
      </c>
      <c r="ENJ409" s="31" t="s">
        <v>13</v>
      </c>
      <c r="ENK409" s="31" t="s">
        <v>16</v>
      </c>
      <c r="ENL409" s="64" t="s">
        <v>537</v>
      </c>
      <c r="ENM409" s="42" t="s">
        <v>535</v>
      </c>
      <c r="ENN409" s="65" t="s">
        <v>536</v>
      </c>
      <c r="ENO409" s="22" t="s">
        <v>1</v>
      </c>
      <c r="ENP409" s="11" t="s">
        <v>3</v>
      </c>
      <c r="ENQ409" s="11" t="s">
        <v>4</v>
      </c>
      <c r="ENR409" s="11" t="s">
        <v>5</v>
      </c>
      <c r="ENS409" s="11" t="s">
        <v>6</v>
      </c>
      <c r="ENT409" s="11" t="s">
        <v>7</v>
      </c>
      <c r="ENU409" s="31" t="s">
        <v>8</v>
      </c>
      <c r="ENV409" s="31" t="s">
        <v>9</v>
      </c>
      <c r="ENW409" s="31" t="s">
        <v>10</v>
      </c>
      <c r="ENX409" s="31" t="s">
        <v>11</v>
      </c>
      <c r="ENY409" s="31" t="s">
        <v>12</v>
      </c>
      <c r="ENZ409" s="31" t="s">
        <v>13</v>
      </c>
      <c r="EOA409" s="31" t="s">
        <v>16</v>
      </c>
      <c r="EOB409" s="64" t="s">
        <v>537</v>
      </c>
      <c r="EOC409" s="42" t="s">
        <v>535</v>
      </c>
      <c r="EOD409" s="65" t="s">
        <v>536</v>
      </c>
      <c r="EOE409" s="22" t="s">
        <v>1</v>
      </c>
      <c r="EOF409" s="11" t="s">
        <v>3</v>
      </c>
      <c r="EOG409" s="11" t="s">
        <v>4</v>
      </c>
      <c r="EOH409" s="11" t="s">
        <v>5</v>
      </c>
      <c r="EOI409" s="11" t="s">
        <v>6</v>
      </c>
      <c r="EOJ409" s="11" t="s">
        <v>7</v>
      </c>
      <c r="EOK409" s="31" t="s">
        <v>8</v>
      </c>
      <c r="EOL409" s="31" t="s">
        <v>9</v>
      </c>
      <c r="EOM409" s="31" t="s">
        <v>10</v>
      </c>
      <c r="EON409" s="31" t="s">
        <v>11</v>
      </c>
      <c r="EOO409" s="31" t="s">
        <v>12</v>
      </c>
      <c r="EOP409" s="31" t="s">
        <v>13</v>
      </c>
      <c r="EOQ409" s="31" t="s">
        <v>16</v>
      </c>
      <c r="EOR409" s="64" t="s">
        <v>537</v>
      </c>
      <c r="EOS409" s="42" t="s">
        <v>535</v>
      </c>
      <c r="EOT409" s="65" t="s">
        <v>536</v>
      </c>
      <c r="EOU409" s="22" t="s">
        <v>1</v>
      </c>
      <c r="EOV409" s="11" t="s">
        <v>3</v>
      </c>
      <c r="EOW409" s="11" t="s">
        <v>4</v>
      </c>
      <c r="EOX409" s="11" t="s">
        <v>5</v>
      </c>
      <c r="EOY409" s="11" t="s">
        <v>6</v>
      </c>
      <c r="EOZ409" s="11" t="s">
        <v>7</v>
      </c>
      <c r="EPA409" s="31" t="s">
        <v>8</v>
      </c>
      <c r="EPB409" s="31" t="s">
        <v>9</v>
      </c>
      <c r="EPC409" s="31" t="s">
        <v>10</v>
      </c>
      <c r="EPD409" s="31" t="s">
        <v>11</v>
      </c>
      <c r="EPE409" s="31" t="s">
        <v>12</v>
      </c>
      <c r="EPF409" s="31" t="s">
        <v>13</v>
      </c>
      <c r="EPG409" s="31" t="s">
        <v>16</v>
      </c>
      <c r="EPH409" s="64" t="s">
        <v>537</v>
      </c>
      <c r="EPI409" s="42" t="s">
        <v>535</v>
      </c>
      <c r="EPJ409" s="65" t="s">
        <v>536</v>
      </c>
      <c r="EPK409" s="22" t="s">
        <v>1</v>
      </c>
      <c r="EPL409" s="11" t="s">
        <v>3</v>
      </c>
      <c r="EPM409" s="11" t="s">
        <v>4</v>
      </c>
      <c r="EPN409" s="11" t="s">
        <v>5</v>
      </c>
      <c r="EPO409" s="11" t="s">
        <v>6</v>
      </c>
      <c r="EPP409" s="11" t="s">
        <v>7</v>
      </c>
      <c r="EPQ409" s="31" t="s">
        <v>8</v>
      </c>
      <c r="EPR409" s="31" t="s">
        <v>9</v>
      </c>
      <c r="EPS409" s="31" t="s">
        <v>10</v>
      </c>
      <c r="EPT409" s="31" t="s">
        <v>11</v>
      </c>
      <c r="EPU409" s="31" t="s">
        <v>12</v>
      </c>
      <c r="EPV409" s="31" t="s">
        <v>13</v>
      </c>
      <c r="EPW409" s="31" t="s">
        <v>16</v>
      </c>
      <c r="EPX409" s="64" t="s">
        <v>537</v>
      </c>
      <c r="EPY409" s="42" t="s">
        <v>535</v>
      </c>
      <c r="EPZ409" s="65" t="s">
        <v>536</v>
      </c>
      <c r="EQA409" s="22" t="s">
        <v>1</v>
      </c>
      <c r="EQB409" s="11" t="s">
        <v>3</v>
      </c>
      <c r="EQC409" s="11" t="s">
        <v>4</v>
      </c>
      <c r="EQD409" s="11" t="s">
        <v>5</v>
      </c>
      <c r="EQE409" s="11" t="s">
        <v>6</v>
      </c>
      <c r="EQF409" s="11" t="s">
        <v>7</v>
      </c>
      <c r="EQG409" s="31" t="s">
        <v>8</v>
      </c>
      <c r="EQH409" s="31" t="s">
        <v>9</v>
      </c>
      <c r="EQI409" s="31" t="s">
        <v>10</v>
      </c>
      <c r="EQJ409" s="31" t="s">
        <v>11</v>
      </c>
      <c r="EQK409" s="31" t="s">
        <v>12</v>
      </c>
      <c r="EQL409" s="31" t="s">
        <v>13</v>
      </c>
      <c r="EQM409" s="31" t="s">
        <v>16</v>
      </c>
      <c r="EQN409" s="64" t="s">
        <v>537</v>
      </c>
      <c r="EQO409" s="42" t="s">
        <v>535</v>
      </c>
      <c r="EQP409" s="65" t="s">
        <v>536</v>
      </c>
      <c r="EQQ409" s="22" t="s">
        <v>1</v>
      </c>
      <c r="EQR409" s="11" t="s">
        <v>3</v>
      </c>
      <c r="EQS409" s="11" t="s">
        <v>4</v>
      </c>
      <c r="EQT409" s="11" t="s">
        <v>5</v>
      </c>
      <c r="EQU409" s="11" t="s">
        <v>6</v>
      </c>
      <c r="EQV409" s="11" t="s">
        <v>7</v>
      </c>
      <c r="EQW409" s="31" t="s">
        <v>8</v>
      </c>
      <c r="EQX409" s="31" t="s">
        <v>9</v>
      </c>
      <c r="EQY409" s="31" t="s">
        <v>10</v>
      </c>
      <c r="EQZ409" s="31" t="s">
        <v>11</v>
      </c>
      <c r="ERA409" s="31" t="s">
        <v>12</v>
      </c>
      <c r="ERB409" s="31" t="s">
        <v>13</v>
      </c>
      <c r="ERC409" s="31" t="s">
        <v>16</v>
      </c>
      <c r="ERD409" s="64" t="s">
        <v>537</v>
      </c>
      <c r="ERE409" s="42" t="s">
        <v>535</v>
      </c>
      <c r="ERF409" s="65" t="s">
        <v>536</v>
      </c>
      <c r="ERG409" s="22" t="s">
        <v>1</v>
      </c>
      <c r="ERH409" s="11" t="s">
        <v>3</v>
      </c>
      <c r="ERI409" s="11" t="s">
        <v>4</v>
      </c>
      <c r="ERJ409" s="11" t="s">
        <v>5</v>
      </c>
      <c r="ERK409" s="11" t="s">
        <v>6</v>
      </c>
      <c r="ERL409" s="11" t="s">
        <v>7</v>
      </c>
      <c r="ERM409" s="31" t="s">
        <v>8</v>
      </c>
      <c r="ERN409" s="31" t="s">
        <v>9</v>
      </c>
      <c r="ERO409" s="31" t="s">
        <v>10</v>
      </c>
      <c r="ERP409" s="31" t="s">
        <v>11</v>
      </c>
      <c r="ERQ409" s="31" t="s">
        <v>12</v>
      </c>
      <c r="ERR409" s="31" t="s">
        <v>13</v>
      </c>
      <c r="ERS409" s="31" t="s">
        <v>16</v>
      </c>
      <c r="ERT409" s="64" t="s">
        <v>537</v>
      </c>
      <c r="ERU409" s="42" t="s">
        <v>535</v>
      </c>
      <c r="ERV409" s="65" t="s">
        <v>536</v>
      </c>
      <c r="ERW409" s="22" t="s">
        <v>1</v>
      </c>
      <c r="ERX409" s="11" t="s">
        <v>3</v>
      </c>
      <c r="ERY409" s="11" t="s">
        <v>4</v>
      </c>
      <c r="ERZ409" s="11" t="s">
        <v>5</v>
      </c>
      <c r="ESA409" s="11" t="s">
        <v>6</v>
      </c>
      <c r="ESB409" s="11" t="s">
        <v>7</v>
      </c>
      <c r="ESC409" s="31" t="s">
        <v>8</v>
      </c>
      <c r="ESD409" s="31" t="s">
        <v>9</v>
      </c>
      <c r="ESE409" s="31" t="s">
        <v>10</v>
      </c>
      <c r="ESF409" s="31" t="s">
        <v>11</v>
      </c>
      <c r="ESG409" s="31" t="s">
        <v>12</v>
      </c>
      <c r="ESH409" s="31" t="s">
        <v>13</v>
      </c>
      <c r="ESI409" s="31" t="s">
        <v>16</v>
      </c>
      <c r="ESJ409" s="64" t="s">
        <v>537</v>
      </c>
      <c r="ESK409" s="42" t="s">
        <v>535</v>
      </c>
      <c r="ESL409" s="65" t="s">
        <v>536</v>
      </c>
      <c r="ESM409" s="22" t="s">
        <v>1</v>
      </c>
      <c r="ESN409" s="11" t="s">
        <v>3</v>
      </c>
      <c r="ESO409" s="11" t="s">
        <v>4</v>
      </c>
      <c r="ESP409" s="11" t="s">
        <v>5</v>
      </c>
      <c r="ESQ409" s="11" t="s">
        <v>6</v>
      </c>
      <c r="ESR409" s="11" t="s">
        <v>7</v>
      </c>
      <c r="ESS409" s="31" t="s">
        <v>8</v>
      </c>
      <c r="EST409" s="31" t="s">
        <v>9</v>
      </c>
      <c r="ESU409" s="31" t="s">
        <v>10</v>
      </c>
      <c r="ESV409" s="31" t="s">
        <v>11</v>
      </c>
      <c r="ESW409" s="31" t="s">
        <v>12</v>
      </c>
      <c r="ESX409" s="31" t="s">
        <v>13</v>
      </c>
      <c r="ESY409" s="31" t="s">
        <v>16</v>
      </c>
      <c r="ESZ409" s="64" t="s">
        <v>537</v>
      </c>
      <c r="ETA409" s="42" t="s">
        <v>535</v>
      </c>
      <c r="ETB409" s="65" t="s">
        <v>536</v>
      </c>
      <c r="ETC409" s="22" t="s">
        <v>1</v>
      </c>
      <c r="ETD409" s="11" t="s">
        <v>3</v>
      </c>
      <c r="ETE409" s="11" t="s">
        <v>4</v>
      </c>
      <c r="ETF409" s="11" t="s">
        <v>5</v>
      </c>
      <c r="ETG409" s="11" t="s">
        <v>6</v>
      </c>
      <c r="ETH409" s="11" t="s">
        <v>7</v>
      </c>
      <c r="ETI409" s="31" t="s">
        <v>8</v>
      </c>
      <c r="ETJ409" s="31" t="s">
        <v>9</v>
      </c>
      <c r="ETK409" s="31" t="s">
        <v>10</v>
      </c>
      <c r="ETL409" s="31" t="s">
        <v>11</v>
      </c>
      <c r="ETM409" s="31" t="s">
        <v>12</v>
      </c>
      <c r="ETN409" s="31" t="s">
        <v>13</v>
      </c>
      <c r="ETO409" s="31" t="s">
        <v>16</v>
      </c>
      <c r="ETP409" s="64" t="s">
        <v>537</v>
      </c>
      <c r="ETQ409" s="42" t="s">
        <v>535</v>
      </c>
      <c r="ETR409" s="65" t="s">
        <v>536</v>
      </c>
      <c r="ETS409" s="22" t="s">
        <v>1</v>
      </c>
      <c r="ETT409" s="11" t="s">
        <v>3</v>
      </c>
      <c r="ETU409" s="11" t="s">
        <v>4</v>
      </c>
      <c r="ETV409" s="11" t="s">
        <v>5</v>
      </c>
      <c r="ETW409" s="11" t="s">
        <v>6</v>
      </c>
      <c r="ETX409" s="11" t="s">
        <v>7</v>
      </c>
      <c r="ETY409" s="31" t="s">
        <v>8</v>
      </c>
      <c r="ETZ409" s="31" t="s">
        <v>9</v>
      </c>
      <c r="EUA409" s="31" t="s">
        <v>10</v>
      </c>
      <c r="EUB409" s="31" t="s">
        <v>11</v>
      </c>
      <c r="EUC409" s="31" t="s">
        <v>12</v>
      </c>
      <c r="EUD409" s="31" t="s">
        <v>13</v>
      </c>
      <c r="EUE409" s="31" t="s">
        <v>16</v>
      </c>
      <c r="EUF409" s="64" t="s">
        <v>537</v>
      </c>
      <c r="EUG409" s="42" t="s">
        <v>535</v>
      </c>
      <c r="EUH409" s="65" t="s">
        <v>536</v>
      </c>
      <c r="EUI409" s="22" t="s">
        <v>1</v>
      </c>
      <c r="EUJ409" s="11" t="s">
        <v>3</v>
      </c>
      <c r="EUK409" s="11" t="s">
        <v>4</v>
      </c>
      <c r="EUL409" s="11" t="s">
        <v>5</v>
      </c>
      <c r="EUM409" s="11" t="s">
        <v>6</v>
      </c>
      <c r="EUN409" s="11" t="s">
        <v>7</v>
      </c>
      <c r="EUO409" s="31" t="s">
        <v>8</v>
      </c>
      <c r="EUP409" s="31" t="s">
        <v>9</v>
      </c>
      <c r="EUQ409" s="31" t="s">
        <v>10</v>
      </c>
      <c r="EUR409" s="31" t="s">
        <v>11</v>
      </c>
      <c r="EUS409" s="31" t="s">
        <v>12</v>
      </c>
      <c r="EUT409" s="31" t="s">
        <v>13</v>
      </c>
      <c r="EUU409" s="31" t="s">
        <v>16</v>
      </c>
      <c r="EUV409" s="64" t="s">
        <v>537</v>
      </c>
      <c r="EUW409" s="42" t="s">
        <v>535</v>
      </c>
      <c r="EUX409" s="65" t="s">
        <v>536</v>
      </c>
      <c r="EUY409" s="22" t="s">
        <v>1</v>
      </c>
      <c r="EUZ409" s="11" t="s">
        <v>3</v>
      </c>
      <c r="EVA409" s="11" t="s">
        <v>4</v>
      </c>
      <c r="EVB409" s="11" t="s">
        <v>5</v>
      </c>
      <c r="EVC409" s="11" t="s">
        <v>6</v>
      </c>
      <c r="EVD409" s="11" t="s">
        <v>7</v>
      </c>
      <c r="EVE409" s="31" t="s">
        <v>8</v>
      </c>
      <c r="EVF409" s="31" t="s">
        <v>9</v>
      </c>
      <c r="EVG409" s="31" t="s">
        <v>10</v>
      </c>
      <c r="EVH409" s="31" t="s">
        <v>11</v>
      </c>
      <c r="EVI409" s="31" t="s">
        <v>12</v>
      </c>
      <c r="EVJ409" s="31" t="s">
        <v>13</v>
      </c>
      <c r="EVK409" s="31" t="s">
        <v>16</v>
      </c>
      <c r="EVL409" s="64" t="s">
        <v>537</v>
      </c>
      <c r="EVM409" s="42" t="s">
        <v>535</v>
      </c>
      <c r="EVN409" s="65" t="s">
        <v>536</v>
      </c>
      <c r="EVO409" s="22" t="s">
        <v>1</v>
      </c>
      <c r="EVP409" s="11" t="s">
        <v>3</v>
      </c>
      <c r="EVQ409" s="11" t="s">
        <v>4</v>
      </c>
      <c r="EVR409" s="11" t="s">
        <v>5</v>
      </c>
      <c r="EVS409" s="11" t="s">
        <v>6</v>
      </c>
      <c r="EVT409" s="11" t="s">
        <v>7</v>
      </c>
      <c r="EVU409" s="31" t="s">
        <v>8</v>
      </c>
      <c r="EVV409" s="31" t="s">
        <v>9</v>
      </c>
      <c r="EVW409" s="31" t="s">
        <v>10</v>
      </c>
      <c r="EVX409" s="31" t="s">
        <v>11</v>
      </c>
      <c r="EVY409" s="31" t="s">
        <v>12</v>
      </c>
      <c r="EVZ409" s="31" t="s">
        <v>13</v>
      </c>
      <c r="EWA409" s="31" t="s">
        <v>16</v>
      </c>
      <c r="EWB409" s="64" t="s">
        <v>537</v>
      </c>
      <c r="EWC409" s="42" t="s">
        <v>535</v>
      </c>
      <c r="EWD409" s="65" t="s">
        <v>536</v>
      </c>
      <c r="EWE409" s="22" t="s">
        <v>1</v>
      </c>
      <c r="EWF409" s="11" t="s">
        <v>3</v>
      </c>
      <c r="EWG409" s="11" t="s">
        <v>4</v>
      </c>
      <c r="EWH409" s="11" t="s">
        <v>5</v>
      </c>
      <c r="EWI409" s="11" t="s">
        <v>6</v>
      </c>
      <c r="EWJ409" s="11" t="s">
        <v>7</v>
      </c>
      <c r="EWK409" s="31" t="s">
        <v>8</v>
      </c>
      <c r="EWL409" s="31" t="s">
        <v>9</v>
      </c>
      <c r="EWM409" s="31" t="s">
        <v>10</v>
      </c>
      <c r="EWN409" s="31" t="s">
        <v>11</v>
      </c>
      <c r="EWO409" s="31" t="s">
        <v>12</v>
      </c>
      <c r="EWP409" s="31" t="s">
        <v>13</v>
      </c>
      <c r="EWQ409" s="31" t="s">
        <v>16</v>
      </c>
      <c r="EWR409" s="64" t="s">
        <v>537</v>
      </c>
      <c r="EWS409" s="42" t="s">
        <v>535</v>
      </c>
      <c r="EWT409" s="65" t="s">
        <v>536</v>
      </c>
      <c r="EWU409" s="22" t="s">
        <v>1</v>
      </c>
      <c r="EWV409" s="11" t="s">
        <v>3</v>
      </c>
      <c r="EWW409" s="11" t="s">
        <v>4</v>
      </c>
      <c r="EWX409" s="11" t="s">
        <v>5</v>
      </c>
      <c r="EWY409" s="11" t="s">
        <v>6</v>
      </c>
      <c r="EWZ409" s="11" t="s">
        <v>7</v>
      </c>
      <c r="EXA409" s="31" t="s">
        <v>8</v>
      </c>
      <c r="EXB409" s="31" t="s">
        <v>9</v>
      </c>
      <c r="EXC409" s="31" t="s">
        <v>10</v>
      </c>
      <c r="EXD409" s="31" t="s">
        <v>11</v>
      </c>
      <c r="EXE409" s="31" t="s">
        <v>12</v>
      </c>
      <c r="EXF409" s="31" t="s">
        <v>13</v>
      </c>
      <c r="EXG409" s="31" t="s">
        <v>16</v>
      </c>
      <c r="EXH409" s="64" t="s">
        <v>537</v>
      </c>
      <c r="EXI409" s="42" t="s">
        <v>535</v>
      </c>
      <c r="EXJ409" s="65" t="s">
        <v>536</v>
      </c>
      <c r="EXK409" s="22" t="s">
        <v>1</v>
      </c>
      <c r="EXL409" s="11" t="s">
        <v>3</v>
      </c>
      <c r="EXM409" s="11" t="s">
        <v>4</v>
      </c>
      <c r="EXN409" s="11" t="s">
        <v>5</v>
      </c>
      <c r="EXO409" s="11" t="s">
        <v>6</v>
      </c>
      <c r="EXP409" s="11" t="s">
        <v>7</v>
      </c>
      <c r="EXQ409" s="31" t="s">
        <v>8</v>
      </c>
      <c r="EXR409" s="31" t="s">
        <v>9</v>
      </c>
      <c r="EXS409" s="31" t="s">
        <v>10</v>
      </c>
      <c r="EXT409" s="31" t="s">
        <v>11</v>
      </c>
      <c r="EXU409" s="31" t="s">
        <v>12</v>
      </c>
      <c r="EXV409" s="31" t="s">
        <v>13</v>
      </c>
      <c r="EXW409" s="31" t="s">
        <v>16</v>
      </c>
      <c r="EXX409" s="64" t="s">
        <v>537</v>
      </c>
      <c r="EXY409" s="42" t="s">
        <v>535</v>
      </c>
      <c r="EXZ409" s="65" t="s">
        <v>536</v>
      </c>
      <c r="EYA409" s="22" t="s">
        <v>1</v>
      </c>
      <c r="EYB409" s="11" t="s">
        <v>3</v>
      </c>
      <c r="EYC409" s="11" t="s">
        <v>4</v>
      </c>
      <c r="EYD409" s="11" t="s">
        <v>5</v>
      </c>
      <c r="EYE409" s="11" t="s">
        <v>6</v>
      </c>
      <c r="EYF409" s="11" t="s">
        <v>7</v>
      </c>
      <c r="EYG409" s="31" t="s">
        <v>8</v>
      </c>
      <c r="EYH409" s="31" t="s">
        <v>9</v>
      </c>
      <c r="EYI409" s="31" t="s">
        <v>10</v>
      </c>
      <c r="EYJ409" s="31" t="s">
        <v>11</v>
      </c>
      <c r="EYK409" s="31" t="s">
        <v>12</v>
      </c>
      <c r="EYL409" s="31" t="s">
        <v>13</v>
      </c>
      <c r="EYM409" s="31" t="s">
        <v>16</v>
      </c>
      <c r="EYN409" s="64" t="s">
        <v>537</v>
      </c>
      <c r="EYO409" s="42" t="s">
        <v>535</v>
      </c>
      <c r="EYP409" s="65" t="s">
        <v>536</v>
      </c>
      <c r="EYQ409" s="22" t="s">
        <v>1</v>
      </c>
      <c r="EYR409" s="11" t="s">
        <v>3</v>
      </c>
      <c r="EYS409" s="11" t="s">
        <v>4</v>
      </c>
      <c r="EYT409" s="11" t="s">
        <v>5</v>
      </c>
      <c r="EYU409" s="11" t="s">
        <v>6</v>
      </c>
      <c r="EYV409" s="11" t="s">
        <v>7</v>
      </c>
      <c r="EYW409" s="31" t="s">
        <v>8</v>
      </c>
      <c r="EYX409" s="31" t="s">
        <v>9</v>
      </c>
      <c r="EYY409" s="31" t="s">
        <v>10</v>
      </c>
      <c r="EYZ409" s="31" t="s">
        <v>11</v>
      </c>
      <c r="EZA409" s="31" t="s">
        <v>12</v>
      </c>
      <c r="EZB409" s="31" t="s">
        <v>13</v>
      </c>
      <c r="EZC409" s="31" t="s">
        <v>16</v>
      </c>
      <c r="EZD409" s="64" t="s">
        <v>537</v>
      </c>
      <c r="EZE409" s="42" t="s">
        <v>535</v>
      </c>
      <c r="EZF409" s="65" t="s">
        <v>536</v>
      </c>
      <c r="EZG409" s="22" t="s">
        <v>1</v>
      </c>
      <c r="EZH409" s="11" t="s">
        <v>3</v>
      </c>
      <c r="EZI409" s="11" t="s">
        <v>4</v>
      </c>
      <c r="EZJ409" s="11" t="s">
        <v>5</v>
      </c>
      <c r="EZK409" s="11" t="s">
        <v>6</v>
      </c>
      <c r="EZL409" s="11" t="s">
        <v>7</v>
      </c>
      <c r="EZM409" s="31" t="s">
        <v>8</v>
      </c>
      <c r="EZN409" s="31" t="s">
        <v>9</v>
      </c>
      <c r="EZO409" s="31" t="s">
        <v>10</v>
      </c>
      <c r="EZP409" s="31" t="s">
        <v>11</v>
      </c>
      <c r="EZQ409" s="31" t="s">
        <v>12</v>
      </c>
      <c r="EZR409" s="31" t="s">
        <v>13</v>
      </c>
      <c r="EZS409" s="31" t="s">
        <v>16</v>
      </c>
      <c r="EZT409" s="64" t="s">
        <v>537</v>
      </c>
      <c r="EZU409" s="42" t="s">
        <v>535</v>
      </c>
      <c r="EZV409" s="65" t="s">
        <v>536</v>
      </c>
      <c r="EZW409" s="22" t="s">
        <v>1</v>
      </c>
      <c r="EZX409" s="11" t="s">
        <v>3</v>
      </c>
      <c r="EZY409" s="11" t="s">
        <v>4</v>
      </c>
      <c r="EZZ409" s="11" t="s">
        <v>5</v>
      </c>
      <c r="FAA409" s="11" t="s">
        <v>6</v>
      </c>
      <c r="FAB409" s="11" t="s">
        <v>7</v>
      </c>
      <c r="FAC409" s="31" t="s">
        <v>8</v>
      </c>
      <c r="FAD409" s="31" t="s">
        <v>9</v>
      </c>
      <c r="FAE409" s="31" t="s">
        <v>10</v>
      </c>
      <c r="FAF409" s="31" t="s">
        <v>11</v>
      </c>
      <c r="FAG409" s="31" t="s">
        <v>12</v>
      </c>
      <c r="FAH409" s="31" t="s">
        <v>13</v>
      </c>
      <c r="FAI409" s="31" t="s">
        <v>16</v>
      </c>
      <c r="FAJ409" s="64" t="s">
        <v>537</v>
      </c>
      <c r="FAK409" s="42" t="s">
        <v>535</v>
      </c>
      <c r="FAL409" s="65" t="s">
        <v>536</v>
      </c>
      <c r="FAM409" s="22" t="s">
        <v>1</v>
      </c>
      <c r="FAN409" s="11" t="s">
        <v>3</v>
      </c>
      <c r="FAO409" s="11" t="s">
        <v>4</v>
      </c>
      <c r="FAP409" s="11" t="s">
        <v>5</v>
      </c>
      <c r="FAQ409" s="11" t="s">
        <v>6</v>
      </c>
      <c r="FAR409" s="11" t="s">
        <v>7</v>
      </c>
      <c r="FAS409" s="31" t="s">
        <v>8</v>
      </c>
      <c r="FAT409" s="31" t="s">
        <v>9</v>
      </c>
      <c r="FAU409" s="31" t="s">
        <v>10</v>
      </c>
      <c r="FAV409" s="31" t="s">
        <v>11</v>
      </c>
      <c r="FAW409" s="31" t="s">
        <v>12</v>
      </c>
      <c r="FAX409" s="31" t="s">
        <v>13</v>
      </c>
      <c r="FAY409" s="31" t="s">
        <v>16</v>
      </c>
      <c r="FAZ409" s="64" t="s">
        <v>537</v>
      </c>
      <c r="FBA409" s="42" t="s">
        <v>535</v>
      </c>
      <c r="FBB409" s="65" t="s">
        <v>536</v>
      </c>
      <c r="FBC409" s="22" t="s">
        <v>1</v>
      </c>
      <c r="FBD409" s="11" t="s">
        <v>3</v>
      </c>
      <c r="FBE409" s="11" t="s">
        <v>4</v>
      </c>
      <c r="FBF409" s="11" t="s">
        <v>5</v>
      </c>
      <c r="FBG409" s="11" t="s">
        <v>6</v>
      </c>
      <c r="FBH409" s="11" t="s">
        <v>7</v>
      </c>
      <c r="FBI409" s="31" t="s">
        <v>8</v>
      </c>
      <c r="FBJ409" s="31" t="s">
        <v>9</v>
      </c>
      <c r="FBK409" s="31" t="s">
        <v>10</v>
      </c>
      <c r="FBL409" s="31" t="s">
        <v>11</v>
      </c>
      <c r="FBM409" s="31" t="s">
        <v>12</v>
      </c>
      <c r="FBN409" s="31" t="s">
        <v>13</v>
      </c>
      <c r="FBO409" s="31" t="s">
        <v>16</v>
      </c>
      <c r="FBP409" s="64" t="s">
        <v>537</v>
      </c>
      <c r="FBQ409" s="42" t="s">
        <v>535</v>
      </c>
      <c r="FBR409" s="65" t="s">
        <v>536</v>
      </c>
      <c r="FBS409" s="22" t="s">
        <v>1</v>
      </c>
      <c r="FBT409" s="11" t="s">
        <v>3</v>
      </c>
      <c r="FBU409" s="11" t="s">
        <v>4</v>
      </c>
      <c r="FBV409" s="11" t="s">
        <v>5</v>
      </c>
      <c r="FBW409" s="11" t="s">
        <v>6</v>
      </c>
      <c r="FBX409" s="11" t="s">
        <v>7</v>
      </c>
      <c r="FBY409" s="31" t="s">
        <v>8</v>
      </c>
      <c r="FBZ409" s="31" t="s">
        <v>9</v>
      </c>
      <c r="FCA409" s="31" t="s">
        <v>10</v>
      </c>
      <c r="FCB409" s="31" t="s">
        <v>11</v>
      </c>
      <c r="FCC409" s="31" t="s">
        <v>12</v>
      </c>
      <c r="FCD409" s="31" t="s">
        <v>13</v>
      </c>
      <c r="FCE409" s="31" t="s">
        <v>16</v>
      </c>
      <c r="FCF409" s="64" t="s">
        <v>537</v>
      </c>
      <c r="FCG409" s="42" t="s">
        <v>535</v>
      </c>
      <c r="FCH409" s="65" t="s">
        <v>536</v>
      </c>
      <c r="FCI409" s="22" t="s">
        <v>1</v>
      </c>
      <c r="FCJ409" s="11" t="s">
        <v>3</v>
      </c>
      <c r="FCK409" s="11" t="s">
        <v>4</v>
      </c>
      <c r="FCL409" s="11" t="s">
        <v>5</v>
      </c>
      <c r="FCM409" s="11" t="s">
        <v>6</v>
      </c>
      <c r="FCN409" s="11" t="s">
        <v>7</v>
      </c>
      <c r="FCO409" s="31" t="s">
        <v>8</v>
      </c>
      <c r="FCP409" s="31" t="s">
        <v>9</v>
      </c>
      <c r="FCQ409" s="31" t="s">
        <v>10</v>
      </c>
      <c r="FCR409" s="31" t="s">
        <v>11</v>
      </c>
      <c r="FCS409" s="31" t="s">
        <v>12</v>
      </c>
      <c r="FCT409" s="31" t="s">
        <v>13</v>
      </c>
      <c r="FCU409" s="31" t="s">
        <v>16</v>
      </c>
      <c r="FCV409" s="64" t="s">
        <v>537</v>
      </c>
      <c r="FCW409" s="42" t="s">
        <v>535</v>
      </c>
      <c r="FCX409" s="65" t="s">
        <v>536</v>
      </c>
      <c r="FCY409" s="22" t="s">
        <v>1</v>
      </c>
      <c r="FCZ409" s="11" t="s">
        <v>3</v>
      </c>
      <c r="FDA409" s="11" t="s">
        <v>4</v>
      </c>
      <c r="FDB409" s="11" t="s">
        <v>5</v>
      </c>
      <c r="FDC409" s="11" t="s">
        <v>6</v>
      </c>
      <c r="FDD409" s="11" t="s">
        <v>7</v>
      </c>
      <c r="FDE409" s="31" t="s">
        <v>8</v>
      </c>
      <c r="FDF409" s="31" t="s">
        <v>9</v>
      </c>
      <c r="FDG409" s="31" t="s">
        <v>10</v>
      </c>
      <c r="FDH409" s="31" t="s">
        <v>11</v>
      </c>
      <c r="FDI409" s="31" t="s">
        <v>12</v>
      </c>
      <c r="FDJ409" s="31" t="s">
        <v>13</v>
      </c>
      <c r="FDK409" s="31" t="s">
        <v>16</v>
      </c>
      <c r="FDL409" s="64" t="s">
        <v>537</v>
      </c>
      <c r="FDM409" s="42" t="s">
        <v>535</v>
      </c>
      <c r="FDN409" s="65" t="s">
        <v>536</v>
      </c>
      <c r="FDO409" s="22" t="s">
        <v>1</v>
      </c>
      <c r="FDP409" s="11" t="s">
        <v>3</v>
      </c>
      <c r="FDQ409" s="11" t="s">
        <v>4</v>
      </c>
      <c r="FDR409" s="11" t="s">
        <v>5</v>
      </c>
      <c r="FDS409" s="11" t="s">
        <v>6</v>
      </c>
      <c r="FDT409" s="11" t="s">
        <v>7</v>
      </c>
      <c r="FDU409" s="31" t="s">
        <v>8</v>
      </c>
      <c r="FDV409" s="31" t="s">
        <v>9</v>
      </c>
      <c r="FDW409" s="31" t="s">
        <v>10</v>
      </c>
      <c r="FDX409" s="31" t="s">
        <v>11</v>
      </c>
      <c r="FDY409" s="31" t="s">
        <v>12</v>
      </c>
      <c r="FDZ409" s="31" t="s">
        <v>13</v>
      </c>
      <c r="FEA409" s="31" t="s">
        <v>16</v>
      </c>
      <c r="FEB409" s="64" t="s">
        <v>537</v>
      </c>
      <c r="FEC409" s="42" t="s">
        <v>535</v>
      </c>
      <c r="FED409" s="65" t="s">
        <v>536</v>
      </c>
      <c r="FEE409" s="22" t="s">
        <v>1</v>
      </c>
      <c r="FEF409" s="11" t="s">
        <v>3</v>
      </c>
      <c r="FEG409" s="11" t="s">
        <v>4</v>
      </c>
      <c r="FEH409" s="11" t="s">
        <v>5</v>
      </c>
      <c r="FEI409" s="11" t="s">
        <v>6</v>
      </c>
      <c r="FEJ409" s="11" t="s">
        <v>7</v>
      </c>
      <c r="FEK409" s="31" t="s">
        <v>8</v>
      </c>
      <c r="FEL409" s="31" t="s">
        <v>9</v>
      </c>
      <c r="FEM409" s="31" t="s">
        <v>10</v>
      </c>
      <c r="FEN409" s="31" t="s">
        <v>11</v>
      </c>
      <c r="FEO409" s="31" t="s">
        <v>12</v>
      </c>
      <c r="FEP409" s="31" t="s">
        <v>13</v>
      </c>
      <c r="FEQ409" s="31" t="s">
        <v>16</v>
      </c>
      <c r="FER409" s="64" t="s">
        <v>537</v>
      </c>
      <c r="FES409" s="42" t="s">
        <v>535</v>
      </c>
      <c r="FET409" s="65" t="s">
        <v>536</v>
      </c>
      <c r="FEU409" s="22" t="s">
        <v>1</v>
      </c>
      <c r="FEV409" s="11" t="s">
        <v>3</v>
      </c>
      <c r="FEW409" s="11" t="s">
        <v>4</v>
      </c>
      <c r="FEX409" s="11" t="s">
        <v>5</v>
      </c>
      <c r="FEY409" s="11" t="s">
        <v>6</v>
      </c>
      <c r="FEZ409" s="11" t="s">
        <v>7</v>
      </c>
      <c r="FFA409" s="31" t="s">
        <v>8</v>
      </c>
      <c r="FFB409" s="31" t="s">
        <v>9</v>
      </c>
      <c r="FFC409" s="31" t="s">
        <v>10</v>
      </c>
      <c r="FFD409" s="31" t="s">
        <v>11</v>
      </c>
      <c r="FFE409" s="31" t="s">
        <v>12</v>
      </c>
      <c r="FFF409" s="31" t="s">
        <v>13</v>
      </c>
      <c r="FFG409" s="31" t="s">
        <v>16</v>
      </c>
      <c r="FFH409" s="64" t="s">
        <v>537</v>
      </c>
      <c r="FFI409" s="42" t="s">
        <v>535</v>
      </c>
      <c r="FFJ409" s="65" t="s">
        <v>536</v>
      </c>
      <c r="FFK409" s="22" t="s">
        <v>1</v>
      </c>
      <c r="FFL409" s="11" t="s">
        <v>3</v>
      </c>
      <c r="FFM409" s="11" t="s">
        <v>4</v>
      </c>
      <c r="FFN409" s="11" t="s">
        <v>5</v>
      </c>
      <c r="FFO409" s="11" t="s">
        <v>6</v>
      </c>
      <c r="FFP409" s="11" t="s">
        <v>7</v>
      </c>
      <c r="FFQ409" s="31" t="s">
        <v>8</v>
      </c>
      <c r="FFR409" s="31" t="s">
        <v>9</v>
      </c>
      <c r="FFS409" s="31" t="s">
        <v>10</v>
      </c>
      <c r="FFT409" s="31" t="s">
        <v>11</v>
      </c>
      <c r="FFU409" s="31" t="s">
        <v>12</v>
      </c>
      <c r="FFV409" s="31" t="s">
        <v>13</v>
      </c>
      <c r="FFW409" s="31" t="s">
        <v>16</v>
      </c>
      <c r="FFX409" s="64" t="s">
        <v>537</v>
      </c>
      <c r="FFY409" s="42" t="s">
        <v>535</v>
      </c>
      <c r="FFZ409" s="65" t="s">
        <v>536</v>
      </c>
      <c r="FGA409" s="22" t="s">
        <v>1</v>
      </c>
      <c r="FGB409" s="11" t="s">
        <v>3</v>
      </c>
      <c r="FGC409" s="11" t="s">
        <v>4</v>
      </c>
      <c r="FGD409" s="11" t="s">
        <v>5</v>
      </c>
      <c r="FGE409" s="11" t="s">
        <v>6</v>
      </c>
      <c r="FGF409" s="11" t="s">
        <v>7</v>
      </c>
      <c r="FGG409" s="31" t="s">
        <v>8</v>
      </c>
      <c r="FGH409" s="31" t="s">
        <v>9</v>
      </c>
      <c r="FGI409" s="31" t="s">
        <v>10</v>
      </c>
      <c r="FGJ409" s="31" t="s">
        <v>11</v>
      </c>
      <c r="FGK409" s="31" t="s">
        <v>12</v>
      </c>
      <c r="FGL409" s="31" t="s">
        <v>13</v>
      </c>
      <c r="FGM409" s="31" t="s">
        <v>16</v>
      </c>
      <c r="FGN409" s="64" t="s">
        <v>537</v>
      </c>
      <c r="FGO409" s="42" t="s">
        <v>535</v>
      </c>
      <c r="FGP409" s="65" t="s">
        <v>536</v>
      </c>
      <c r="FGQ409" s="22" t="s">
        <v>1</v>
      </c>
      <c r="FGR409" s="11" t="s">
        <v>3</v>
      </c>
      <c r="FGS409" s="11" t="s">
        <v>4</v>
      </c>
      <c r="FGT409" s="11" t="s">
        <v>5</v>
      </c>
      <c r="FGU409" s="11" t="s">
        <v>6</v>
      </c>
      <c r="FGV409" s="11" t="s">
        <v>7</v>
      </c>
      <c r="FGW409" s="31" t="s">
        <v>8</v>
      </c>
      <c r="FGX409" s="31" t="s">
        <v>9</v>
      </c>
      <c r="FGY409" s="31" t="s">
        <v>10</v>
      </c>
      <c r="FGZ409" s="31" t="s">
        <v>11</v>
      </c>
      <c r="FHA409" s="31" t="s">
        <v>12</v>
      </c>
      <c r="FHB409" s="31" t="s">
        <v>13</v>
      </c>
      <c r="FHC409" s="31" t="s">
        <v>16</v>
      </c>
      <c r="FHD409" s="64" t="s">
        <v>537</v>
      </c>
      <c r="FHE409" s="42" t="s">
        <v>535</v>
      </c>
      <c r="FHF409" s="65" t="s">
        <v>536</v>
      </c>
      <c r="FHG409" s="22" t="s">
        <v>1</v>
      </c>
      <c r="FHH409" s="11" t="s">
        <v>3</v>
      </c>
      <c r="FHI409" s="11" t="s">
        <v>4</v>
      </c>
      <c r="FHJ409" s="11" t="s">
        <v>5</v>
      </c>
      <c r="FHK409" s="11" t="s">
        <v>6</v>
      </c>
      <c r="FHL409" s="11" t="s">
        <v>7</v>
      </c>
      <c r="FHM409" s="31" t="s">
        <v>8</v>
      </c>
      <c r="FHN409" s="31" t="s">
        <v>9</v>
      </c>
      <c r="FHO409" s="31" t="s">
        <v>10</v>
      </c>
      <c r="FHP409" s="31" t="s">
        <v>11</v>
      </c>
      <c r="FHQ409" s="31" t="s">
        <v>12</v>
      </c>
      <c r="FHR409" s="31" t="s">
        <v>13</v>
      </c>
      <c r="FHS409" s="31" t="s">
        <v>16</v>
      </c>
      <c r="FHT409" s="64" t="s">
        <v>537</v>
      </c>
      <c r="FHU409" s="42" t="s">
        <v>535</v>
      </c>
      <c r="FHV409" s="65" t="s">
        <v>536</v>
      </c>
      <c r="FHW409" s="22" t="s">
        <v>1</v>
      </c>
      <c r="FHX409" s="11" t="s">
        <v>3</v>
      </c>
      <c r="FHY409" s="11" t="s">
        <v>4</v>
      </c>
      <c r="FHZ409" s="11" t="s">
        <v>5</v>
      </c>
      <c r="FIA409" s="11" t="s">
        <v>6</v>
      </c>
      <c r="FIB409" s="11" t="s">
        <v>7</v>
      </c>
      <c r="FIC409" s="31" t="s">
        <v>8</v>
      </c>
      <c r="FID409" s="31" t="s">
        <v>9</v>
      </c>
      <c r="FIE409" s="31" t="s">
        <v>10</v>
      </c>
      <c r="FIF409" s="31" t="s">
        <v>11</v>
      </c>
      <c r="FIG409" s="31" t="s">
        <v>12</v>
      </c>
      <c r="FIH409" s="31" t="s">
        <v>13</v>
      </c>
      <c r="FII409" s="31" t="s">
        <v>16</v>
      </c>
      <c r="FIJ409" s="64" t="s">
        <v>537</v>
      </c>
      <c r="FIK409" s="42" t="s">
        <v>535</v>
      </c>
      <c r="FIL409" s="65" t="s">
        <v>536</v>
      </c>
      <c r="FIM409" s="22" t="s">
        <v>1</v>
      </c>
      <c r="FIN409" s="11" t="s">
        <v>3</v>
      </c>
      <c r="FIO409" s="11" t="s">
        <v>4</v>
      </c>
      <c r="FIP409" s="11" t="s">
        <v>5</v>
      </c>
      <c r="FIQ409" s="11" t="s">
        <v>6</v>
      </c>
      <c r="FIR409" s="11" t="s">
        <v>7</v>
      </c>
      <c r="FIS409" s="31" t="s">
        <v>8</v>
      </c>
      <c r="FIT409" s="31" t="s">
        <v>9</v>
      </c>
      <c r="FIU409" s="31" t="s">
        <v>10</v>
      </c>
      <c r="FIV409" s="31" t="s">
        <v>11</v>
      </c>
      <c r="FIW409" s="31" t="s">
        <v>12</v>
      </c>
      <c r="FIX409" s="31" t="s">
        <v>13</v>
      </c>
      <c r="FIY409" s="31" t="s">
        <v>16</v>
      </c>
      <c r="FIZ409" s="64" t="s">
        <v>537</v>
      </c>
      <c r="FJA409" s="42" t="s">
        <v>535</v>
      </c>
      <c r="FJB409" s="65" t="s">
        <v>536</v>
      </c>
      <c r="FJC409" s="22" t="s">
        <v>1</v>
      </c>
      <c r="FJD409" s="11" t="s">
        <v>3</v>
      </c>
      <c r="FJE409" s="11" t="s">
        <v>4</v>
      </c>
      <c r="FJF409" s="11" t="s">
        <v>5</v>
      </c>
      <c r="FJG409" s="11" t="s">
        <v>6</v>
      </c>
      <c r="FJH409" s="11" t="s">
        <v>7</v>
      </c>
      <c r="FJI409" s="31" t="s">
        <v>8</v>
      </c>
      <c r="FJJ409" s="31" t="s">
        <v>9</v>
      </c>
      <c r="FJK409" s="31" t="s">
        <v>10</v>
      </c>
      <c r="FJL409" s="31" t="s">
        <v>11</v>
      </c>
      <c r="FJM409" s="31" t="s">
        <v>12</v>
      </c>
      <c r="FJN409" s="31" t="s">
        <v>13</v>
      </c>
      <c r="FJO409" s="31" t="s">
        <v>16</v>
      </c>
      <c r="FJP409" s="64" t="s">
        <v>537</v>
      </c>
      <c r="FJQ409" s="42" t="s">
        <v>535</v>
      </c>
      <c r="FJR409" s="65" t="s">
        <v>536</v>
      </c>
      <c r="FJS409" s="22" t="s">
        <v>1</v>
      </c>
      <c r="FJT409" s="11" t="s">
        <v>3</v>
      </c>
      <c r="FJU409" s="11" t="s">
        <v>4</v>
      </c>
      <c r="FJV409" s="11" t="s">
        <v>5</v>
      </c>
      <c r="FJW409" s="11" t="s">
        <v>6</v>
      </c>
      <c r="FJX409" s="11" t="s">
        <v>7</v>
      </c>
      <c r="FJY409" s="31" t="s">
        <v>8</v>
      </c>
      <c r="FJZ409" s="31" t="s">
        <v>9</v>
      </c>
      <c r="FKA409" s="31" t="s">
        <v>10</v>
      </c>
      <c r="FKB409" s="31" t="s">
        <v>11</v>
      </c>
      <c r="FKC409" s="31" t="s">
        <v>12</v>
      </c>
      <c r="FKD409" s="31" t="s">
        <v>13</v>
      </c>
      <c r="FKE409" s="31" t="s">
        <v>16</v>
      </c>
      <c r="FKF409" s="64" t="s">
        <v>537</v>
      </c>
      <c r="FKG409" s="42" t="s">
        <v>535</v>
      </c>
      <c r="FKH409" s="65" t="s">
        <v>536</v>
      </c>
      <c r="FKI409" s="22" t="s">
        <v>1</v>
      </c>
      <c r="FKJ409" s="11" t="s">
        <v>3</v>
      </c>
      <c r="FKK409" s="11" t="s">
        <v>4</v>
      </c>
      <c r="FKL409" s="11" t="s">
        <v>5</v>
      </c>
      <c r="FKM409" s="11" t="s">
        <v>6</v>
      </c>
      <c r="FKN409" s="11" t="s">
        <v>7</v>
      </c>
      <c r="FKO409" s="31" t="s">
        <v>8</v>
      </c>
      <c r="FKP409" s="31" t="s">
        <v>9</v>
      </c>
      <c r="FKQ409" s="31" t="s">
        <v>10</v>
      </c>
      <c r="FKR409" s="31" t="s">
        <v>11</v>
      </c>
      <c r="FKS409" s="31" t="s">
        <v>12</v>
      </c>
      <c r="FKT409" s="31" t="s">
        <v>13</v>
      </c>
      <c r="FKU409" s="31" t="s">
        <v>16</v>
      </c>
      <c r="FKV409" s="64" t="s">
        <v>537</v>
      </c>
      <c r="FKW409" s="42" t="s">
        <v>535</v>
      </c>
      <c r="FKX409" s="65" t="s">
        <v>536</v>
      </c>
      <c r="FKY409" s="22" t="s">
        <v>1</v>
      </c>
      <c r="FKZ409" s="11" t="s">
        <v>3</v>
      </c>
      <c r="FLA409" s="11" t="s">
        <v>4</v>
      </c>
      <c r="FLB409" s="11" t="s">
        <v>5</v>
      </c>
      <c r="FLC409" s="11" t="s">
        <v>6</v>
      </c>
      <c r="FLD409" s="11" t="s">
        <v>7</v>
      </c>
      <c r="FLE409" s="31" t="s">
        <v>8</v>
      </c>
      <c r="FLF409" s="31" t="s">
        <v>9</v>
      </c>
      <c r="FLG409" s="31" t="s">
        <v>10</v>
      </c>
      <c r="FLH409" s="31" t="s">
        <v>11</v>
      </c>
      <c r="FLI409" s="31" t="s">
        <v>12</v>
      </c>
      <c r="FLJ409" s="31" t="s">
        <v>13</v>
      </c>
      <c r="FLK409" s="31" t="s">
        <v>16</v>
      </c>
      <c r="FLL409" s="64" t="s">
        <v>537</v>
      </c>
      <c r="FLM409" s="42" t="s">
        <v>535</v>
      </c>
      <c r="FLN409" s="65" t="s">
        <v>536</v>
      </c>
      <c r="FLO409" s="22" t="s">
        <v>1</v>
      </c>
      <c r="FLP409" s="11" t="s">
        <v>3</v>
      </c>
      <c r="FLQ409" s="11" t="s">
        <v>4</v>
      </c>
      <c r="FLR409" s="11" t="s">
        <v>5</v>
      </c>
      <c r="FLS409" s="11" t="s">
        <v>6</v>
      </c>
      <c r="FLT409" s="11" t="s">
        <v>7</v>
      </c>
      <c r="FLU409" s="31" t="s">
        <v>8</v>
      </c>
      <c r="FLV409" s="31" t="s">
        <v>9</v>
      </c>
      <c r="FLW409" s="31" t="s">
        <v>10</v>
      </c>
      <c r="FLX409" s="31" t="s">
        <v>11</v>
      </c>
      <c r="FLY409" s="31" t="s">
        <v>12</v>
      </c>
      <c r="FLZ409" s="31" t="s">
        <v>13</v>
      </c>
      <c r="FMA409" s="31" t="s">
        <v>16</v>
      </c>
      <c r="FMB409" s="64" t="s">
        <v>537</v>
      </c>
      <c r="FMC409" s="42" t="s">
        <v>535</v>
      </c>
      <c r="FMD409" s="65" t="s">
        <v>536</v>
      </c>
      <c r="FME409" s="22" t="s">
        <v>1</v>
      </c>
      <c r="FMF409" s="11" t="s">
        <v>3</v>
      </c>
      <c r="FMG409" s="11" t="s">
        <v>4</v>
      </c>
      <c r="FMH409" s="11" t="s">
        <v>5</v>
      </c>
      <c r="FMI409" s="11" t="s">
        <v>6</v>
      </c>
      <c r="FMJ409" s="11" t="s">
        <v>7</v>
      </c>
      <c r="FMK409" s="31" t="s">
        <v>8</v>
      </c>
      <c r="FML409" s="31" t="s">
        <v>9</v>
      </c>
      <c r="FMM409" s="31" t="s">
        <v>10</v>
      </c>
      <c r="FMN409" s="31" t="s">
        <v>11</v>
      </c>
      <c r="FMO409" s="31" t="s">
        <v>12</v>
      </c>
      <c r="FMP409" s="31" t="s">
        <v>13</v>
      </c>
      <c r="FMQ409" s="31" t="s">
        <v>16</v>
      </c>
      <c r="FMR409" s="64" t="s">
        <v>537</v>
      </c>
      <c r="FMS409" s="42" t="s">
        <v>535</v>
      </c>
      <c r="FMT409" s="65" t="s">
        <v>536</v>
      </c>
      <c r="FMU409" s="22" t="s">
        <v>1</v>
      </c>
      <c r="FMV409" s="11" t="s">
        <v>3</v>
      </c>
      <c r="FMW409" s="11" t="s">
        <v>4</v>
      </c>
      <c r="FMX409" s="11" t="s">
        <v>5</v>
      </c>
      <c r="FMY409" s="11" t="s">
        <v>6</v>
      </c>
      <c r="FMZ409" s="11" t="s">
        <v>7</v>
      </c>
      <c r="FNA409" s="31" t="s">
        <v>8</v>
      </c>
      <c r="FNB409" s="31" t="s">
        <v>9</v>
      </c>
      <c r="FNC409" s="31" t="s">
        <v>10</v>
      </c>
      <c r="FND409" s="31" t="s">
        <v>11</v>
      </c>
      <c r="FNE409" s="31" t="s">
        <v>12</v>
      </c>
      <c r="FNF409" s="31" t="s">
        <v>13</v>
      </c>
      <c r="FNG409" s="31" t="s">
        <v>16</v>
      </c>
      <c r="FNH409" s="64" t="s">
        <v>537</v>
      </c>
      <c r="FNI409" s="42" t="s">
        <v>535</v>
      </c>
      <c r="FNJ409" s="65" t="s">
        <v>536</v>
      </c>
      <c r="FNK409" s="22" t="s">
        <v>1</v>
      </c>
      <c r="FNL409" s="11" t="s">
        <v>3</v>
      </c>
      <c r="FNM409" s="11" t="s">
        <v>4</v>
      </c>
      <c r="FNN409" s="11" t="s">
        <v>5</v>
      </c>
      <c r="FNO409" s="11" t="s">
        <v>6</v>
      </c>
      <c r="FNP409" s="11" t="s">
        <v>7</v>
      </c>
      <c r="FNQ409" s="31" t="s">
        <v>8</v>
      </c>
      <c r="FNR409" s="31" t="s">
        <v>9</v>
      </c>
      <c r="FNS409" s="31" t="s">
        <v>10</v>
      </c>
      <c r="FNT409" s="31" t="s">
        <v>11</v>
      </c>
      <c r="FNU409" s="31" t="s">
        <v>12</v>
      </c>
      <c r="FNV409" s="31" t="s">
        <v>13</v>
      </c>
      <c r="FNW409" s="31" t="s">
        <v>16</v>
      </c>
      <c r="FNX409" s="64" t="s">
        <v>537</v>
      </c>
      <c r="FNY409" s="42" t="s">
        <v>535</v>
      </c>
      <c r="FNZ409" s="65" t="s">
        <v>536</v>
      </c>
      <c r="FOA409" s="22" t="s">
        <v>1</v>
      </c>
      <c r="FOB409" s="11" t="s">
        <v>3</v>
      </c>
      <c r="FOC409" s="11" t="s">
        <v>4</v>
      </c>
      <c r="FOD409" s="11" t="s">
        <v>5</v>
      </c>
      <c r="FOE409" s="11" t="s">
        <v>6</v>
      </c>
      <c r="FOF409" s="11" t="s">
        <v>7</v>
      </c>
      <c r="FOG409" s="31" t="s">
        <v>8</v>
      </c>
      <c r="FOH409" s="31" t="s">
        <v>9</v>
      </c>
      <c r="FOI409" s="31" t="s">
        <v>10</v>
      </c>
      <c r="FOJ409" s="31" t="s">
        <v>11</v>
      </c>
      <c r="FOK409" s="31" t="s">
        <v>12</v>
      </c>
      <c r="FOL409" s="31" t="s">
        <v>13</v>
      </c>
      <c r="FOM409" s="31" t="s">
        <v>16</v>
      </c>
      <c r="FON409" s="64" t="s">
        <v>537</v>
      </c>
      <c r="FOO409" s="42" t="s">
        <v>535</v>
      </c>
      <c r="FOP409" s="65" t="s">
        <v>536</v>
      </c>
      <c r="FOQ409" s="22" t="s">
        <v>1</v>
      </c>
      <c r="FOR409" s="11" t="s">
        <v>3</v>
      </c>
      <c r="FOS409" s="11" t="s">
        <v>4</v>
      </c>
      <c r="FOT409" s="11" t="s">
        <v>5</v>
      </c>
      <c r="FOU409" s="11" t="s">
        <v>6</v>
      </c>
      <c r="FOV409" s="11" t="s">
        <v>7</v>
      </c>
      <c r="FOW409" s="31" t="s">
        <v>8</v>
      </c>
      <c r="FOX409" s="31" t="s">
        <v>9</v>
      </c>
      <c r="FOY409" s="31" t="s">
        <v>10</v>
      </c>
      <c r="FOZ409" s="31" t="s">
        <v>11</v>
      </c>
      <c r="FPA409" s="31" t="s">
        <v>12</v>
      </c>
      <c r="FPB409" s="31" t="s">
        <v>13</v>
      </c>
      <c r="FPC409" s="31" t="s">
        <v>16</v>
      </c>
      <c r="FPD409" s="64" t="s">
        <v>537</v>
      </c>
      <c r="FPE409" s="42" t="s">
        <v>535</v>
      </c>
      <c r="FPF409" s="65" t="s">
        <v>536</v>
      </c>
      <c r="FPG409" s="22" t="s">
        <v>1</v>
      </c>
      <c r="FPH409" s="11" t="s">
        <v>3</v>
      </c>
      <c r="FPI409" s="11" t="s">
        <v>4</v>
      </c>
      <c r="FPJ409" s="11" t="s">
        <v>5</v>
      </c>
      <c r="FPK409" s="11" t="s">
        <v>6</v>
      </c>
      <c r="FPL409" s="11" t="s">
        <v>7</v>
      </c>
      <c r="FPM409" s="31" t="s">
        <v>8</v>
      </c>
      <c r="FPN409" s="31" t="s">
        <v>9</v>
      </c>
      <c r="FPO409" s="31" t="s">
        <v>10</v>
      </c>
      <c r="FPP409" s="31" t="s">
        <v>11</v>
      </c>
      <c r="FPQ409" s="31" t="s">
        <v>12</v>
      </c>
      <c r="FPR409" s="31" t="s">
        <v>13</v>
      </c>
      <c r="FPS409" s="31" t="s">
        <v>16</v>
      </c>
      <c r="FPT409" s="64" t="s">
        <v>537</v>
      </c>
      <c r="FPU409" s="42" t="s">
        <v>535</v>
      </c>
      <c r="FPV409" s="65" t="s">
        <v>536</v>
      </c>
      <c r="FPW409" s="22" t="s">
        <v>1</v>
      </c>
      <c r="FPX409" s="11" t="s">
        <v>3</v>
      </c>
      <c r="FPY409" s="11" t="s">
        <v>4</v>
      </c>
      <c r="FPZ409" s="11" t="s">
        <v>5</v>
      </c>
      <c r="FQA409" s="11" t="s">
        <v>6</v>
      </c>
      <c r="FQB409" s="11" t="s">
        <v>7</v>
      </c>
      <c r="FQC409" s="31" t="s">
        <v>8</v>
      </c>
      <c r="FQD409" s="31" t="s">
        <v>9</v>
      </c>
      <c r="FQE409" s="31" t="s">
        <v>10</v>
      </c>
      <c r="FQF409" s="31" t="s">
        <v>11</v>
      </c>
      <c r="FQG409" s="31" t="s">
        <v>12</v>
      </c>
      <c r="FQH409" s="31" t="s">
        <v>13</v>
      </c>
      <c r="FQI409" s="31" t="s">
        <v>16</v>
      </c>
      <c r="FQJ409" s="64" t="s">
        <v>537</v>
      </c>
      <c r="FQK409" s="42" t="s">
        <v>535</v>
      </c>
      <c r="FQL409" s="65" t="s">
        <v>536</v>
      </c>
      <c r="FQM409" s="22" t="s">
        <v>1</v>
      </c>
      <c r="FQN409" s="11" t="s">
        <v>3</v>
      </c>
      <c r="FQO409" s="11" t="s">
        <v>4</v>
      </c>
      <c r="FQP409" s="11" t="s">
        <v>5</v>
      </c>
      <c r="FQQ409" s="11" t="s">
        <v>6</v>
      </c>
      <c r="FQR409" s="11" t="s">
        <v>7</v>
      </c>
      <c r="FQS409" s="31" t="s">
        <v>8</v>
      </c>
      <c r="FQT409" s="31" t="s">
        <v>9</v>
      </c>
      <c r="FQU409" s="31" t="s">
        <v>10</v>
      </c>
      <c r="FQV409" s="31" t="s">
        <v>11</v>
      </c>
      <c r="FQW409" s="31" t="s">
        <v>12</v>
      </c>
      <c r="FQX409" s="31" t="s">
        <v>13</v>
      </c>
      <c r="FQY409" s="31" t="s">
        <v>16</v>
      </c>
      <c r="FQZ409" s="64" t="s">
        <v>537</v>
      </c>
      <c r="FRA409" s="42" t="s">
        <v>535</v>
      </c>
      <c r="FRB409" s="65" t="s">
        <v>536</v>
      </c>
      <c r="FRC409" s="22" t="s">
        <v>1</v>
      </c>
      <c r="FRD409" s="11" t="s">
        <v>3</v>
      </c>
      <c r="FRE409" s="11" t="s">
        <v>4</v>
      </c>
      <c r="FRF409" s="11" t="s">
        <v>5</v>
      </c>
      <c r="FRG409" s="11" t="s">
        <v>6</v>
      </c>
      <c r="FRH409" s="11" t="s">
        <v>7</v>
      </c>
      <c r="FRI409" s="31" t="s">
        <v>8</v>
      </c>
      <c r="FRJ409" s="31" t="s">
        <v>9</v>
      </c>
      <c r="FRK409" s="31" t="s">
        <v>10</v>
      </c>
      <c r="FRL409" s="31" t="s">
        <v>11</v>
      </c>
      <c r="FRM409" s="31" t="s">
        <v>12</v>
      </c>
      <c r="FRN409" s="31" t="s">
        <v>13</v>
      </c>
      <c r="FRO409" s="31" t="s">
        <v>16</v>
      </c>
      <c r="FRP409" s="64" t="s">
        <v>537</v>
      </c>
      <c r="FRQ409" s="42" t="s">
        <v>535</v>
      </c>
      <c r="FRR409" s="65" t="s">
        <v>536</v>
      </c>
      <c r="FRS409" s="22" t="s">
        <v>1</v>
      </c>
      <c r="FRT409" s="11" t="s">
        <v>3</v>
      </c>
      <c r="FRU409" s="11" t="s">
        <v>4</v>
      </c>
      <c r="FRV409" s="11" t="s">
        <v>5</v>
      </c>
      <c r="FRW409" s="11" t="s">
        <v>6</v>
      </c>
      <c r="FRX409" s="11" t="s">
        <v>7</v>
      </c>
      <c r="FRY409" s="31" t="s">
        <v>8</v>
      </c>
      <c r="FRZ409" s="31" t="s">
        <v>9</v>
      </c>
      <c r="FSA409" s="31" t="s">
        <v>10</v>
      </c>
      <c r="FSB409" s="31" t="s">
        <v>11</v>
      </c>
      <c r="FSC409" s="31" t="s">
        <v>12</v>
      </c>
      <c r="FSD409" s="31" t="s">
        <v>13</v>
      </c>
      <c r="FSE409" s="31" t="s">
        <v>16</v>
      </c>
      <c r="FSF409" s="64" t="s">
        <v>537</v>
      </c>
      <c r="FSG409" s="42" t="s">
        <v>535</v>
      </c>
      <c r="FSH409" s="65" t="s">
        <v>536</v>
      </c>
      <c r="FSI409" s="22" t="s">
        <v>1</v>
      </c>
      <c r="FSJ409" s="11" t="s">
        <v>3</v>
      </c>
      <c r="FSK409" s="11" t="s">
        <v>4</v>
      </c>
      <c r="FSL409" s="11" t="s">
        <v>5</v>
      </c>
      <c r="FSM409" s="11" t="s">
        <v>6</v>
      </c>
      <c r="FSN409" s="11" t="s">
        <v>7</v>
      </c>
      <c r="FSO409" s="31" t="s">
        <v>8</v>
      </c>
      <c r="FSP409" s="31" t="s">
        <v>9</v>
      </c>
      <c r="FSQ409" s="31" t="s">
        <v>10</v>
      </c>
      <c r="FSR409" s="31" t="s">
        <v>11</v>
      </c>
      <c r="FSS409" s="31" t="s">
        <v>12</v>
      </c>
      <c r="FST409" s="31" t="s">
        <v>13</v>
      </c>
      <c r="FSU409" s="31" t="s">
        <v>16</v>
      </c>
      <c r="FSV409" s="64" t="s">
        <v>537</v>
      </c>
      <c r="FSW409" s="42" t="s">
        <v>535</v>
      </c>
      <c r="FSX409" s="65" t="s">
        <v>536</v>
      </c>
      <c r="FSY409" s="22" t="s">
        <v>1</v>
      </c>
      <c r="FSZ409" s="11" t="s">
        <v>3</v>
      </c>
      <c r="FTA409" s="11" t="s">
        <v>4</v>
      </c>
      <c r="FTB409" s="11" t="s">
        <v>5</v>
      </c>
      <c r="FTC409" s="11" t="s">
        <v>6</v>
      </c>
      <c r="FTD409" s="11" t="s">
        <v>7</v>
      </c>
      <c r="FTE409" s="31" t="s">
        <v>8</v>
      </c>
      <c r="FTF409" s="31" t="s">
        <v>9</v>
      </c>
      <c r="FTG409" s="31" t="s">
        <v>10</v>
      </c>
      <c r="FTH409" s="31" t="s">
        <v>11</v>
      </c>
      <c r="FTI409" s="31" t="s">
        <v>12</v>
      </c>
      <c r="FTJ409" s="31" t="s">
        <v>13</v>
      </c>
      <c r="FTK409" s="31" t="s">
        <v>16</v>
      </c>
      <c r="FTL409" s="64" t="s">
        <v>537</v>
      </c>
      <c r="FTM409" s="42" t="s">
        <v>535</v>
      </c>
      <c r="FTN409" s="65" t="s">
        <v>536</v>
      </c>
      <c r="FTO409" s="22" t="s">
        <v>1</v>
      </c>
      <c r="FTP409" s="11" t="s">
        <v>3</v>
      </c>
      <c r="FTQ409" s="11" t="s">
        <v>4</v>
      </c>
      <c r="FTR409" s="11" t="s">
        <v>5</v>
      </c>
      <c r="FTS409" s="11" t="s">
        <v>6</v>
      </c>
      <c r="FTT409" s="11" t="s">
        <v>7</v>
      </c>
      <c r="FTU409" s="31" t="s">
        <v>8</v>
      </c>
      <c r="FTV409" s="31" t="s">
        <v>9</v>
      </c>
      <c r="FTW409" s="31" t="s">
        <v>10</v>
      </c>
      <c r="FTX409" s="31" t="s">
        <v>11</v>
      </c>
      <c r="FTY409" s="31" t="s">
        <v>12</v>
      </c>
      <c r="FTZ409" s="31" t="s">
        <v>13</v>
      </c>
      <c r="FUA409" s="31" t="s">
        <v>16</v>
      </c>
      <c r="FUB409" s="64" t="s">
        <v>537</v>
      </c>
      <c r="FUC409" s="42" t="s">
        <v>535</v>
      </c>
      <c r="FUD409" s="65" t="s">
        <v>536</v>
      </c>
      <c r="FUE409" s="22" t="s">
        <v>1</v>
      </c>
      <c r="FUF409" s="11" t="s">
        <v>3</v>
      </c>
      <c r="FUG409" s="11" t="s">
        <v>4</v>
      </c>
      <c r="FUH409" s="11" t="s">
        <v>5</v>
      </c>
      <c r="FUI409" s="11" t="s">
        <v>6</v>
      </c>
      <c r="FUJ409" s="11" t="s">
        <v>7</v>
      </c>
      <c r="FUK409" s="31" t="s">
        <v>8</v>
      </c>
      <c r="FUL409" s="31" t="s">
        <v>9</v>
      </c>
      <c r="FUM409" s="31" t="s">
        <v>10</v>
      </c>
      <c r="FUN409" s="31" t="s">
        <v>11</v>
      </c>
      <c r="FUO409" s="31" t="s">
        <v>12</v>
      </c>
      <c r="FUP409" s="31" t="s">
        <v>13</v>
      </c>
      <c r="FUQ409" s="31" t="s">
        <v>16</v>
      </c>
      <c r="FUR409" s="64" t="s">
        <v>537</v>
      </c>
      <c r="FUS409" s="42" t="s">
        <v>535</v>
      </c>
      <c r="FUT409" s="65" t="s">
        <v>536</v>
      </c>
      <c r="FUU409" s="22" t="s">
        <v>1</v>
      </c>
      <c r="FUV409" s="11" t="s">
        <v>3</v>
      </c>
      <c r="FUW409" s="11" t="s">
        <v>4</v>
      </c>
      <c r="FUX409" s="11" t="s">
        <v>5</v>
      </c>
      <c r="FUY409" s="11" t="s">
        <v>6</v>
      </c>
      <c r="FUZ409" s="11" t="s">
        <v>7</v>
      </c>
      <c r="FVA409" s="31" t="s">
        <v>8</v>
      </c>
      <c r="FVB409" s="31" t="s">
        <v>9</v>
      </c>
      <c r="FVC409" s="31" t="s">
        <v>10</v>
      </c>
      <c r="FVD409" s="31" t="s">
        <v>11</v>
      </c>
      <c r="FVE409" s="31" t="s">
        <v>12</v>
      </c>
      <c r="FVF409" s="31" t="s">
        <v>13</v>
      </c>
      <c r="FVG409" s="31" t="s">
        <v>16</v>
      </c>
      <c r="FVH409" s="64" t="s">
        <v>537</v>
      </c>
      <c r="FVI409" s="42" t="s">
        <v>535</v>
      </c>
      <c r="FVJ409" s="65" t="s">
        <v>536</v>
      </c>
      <c r="FVK409" s="22" t="s">
        <v>1</v>
      </c>
      <c r="FVL409" s="11" t="s">
        <v>3</v>
      </c>
      <c r="FVM409" s="11" t="s">
        <v>4</v>
      </c>
      <c r="FVN409" s="11" t="s">
        <v>5</v>
      </c>
      <c r="FVO409" s="11" t="s">
        <v>6</v>
      </c>
      <c r="FVP409" s="11" t="s">
        <v>7</v>
      </c>
      <c r="FVQ409" s="31" t="s">
        <v>8</v>
      </c>
      <c r="FVR409" s="31" t="s">
        <v>9</v>
      </c>
      <c r="FVS409" s="31" t="s">
        <v>10</v>
      </c>
      <c r="FVT409" s="31" t="s">
        <v>11</v>
      </c>
      <c r="FVU409" s="31" t="s">
        <v>12</v>
      </c>
      <c r="FVV409" s="31" t="s">
        <v>13</v>
      </c>
      <c r="FVW409" s="31" t="s">
        <v>16</v>
      </c>
      <c r="FVX409" s="64" t="s">
        <v>537</v>
      </c>
      <c r="FVY409" s="42" t="s">
        <v>535</v>
      </c>
      <c r="FVZ409" s="65" t="s">
        <v>536</v>
      </c>
      <c r="FWA409" s="22" t="s">
        <v>1</v>
      </c>
      <c r="FWB409" s="11" t="s">
        <v>3</v>
      </c>
      <c r="FWC409" s="11" t="s">
        <v>4</v>
      </c>
      <c r="FWD409" s="11" t="s">
        <v>5</v>
      </c>
      <c r="FWE409" s="11" t="s">
        <v>6</v>
      </c>
      <c r="FWF409" s="11" t="s">
        <v>7</v>
      </c>
      <c r="FWG409" s="31" t="s">
        <v>8</v>
      </c>
      <c r="FWH409" s="31" t="s">
        <v>9</v>
      </c>
      <c r="FWI409" s="31" t="s">
        <v>10</v>
      </c>
      <c r="FWJ409" s="31" t="s">
        <v>11</v>
      </c>
      <c r="FWK409" s="31" t="s">
        <v>12</v>
      </c>
      <c r="FWL409" s="31" t="s">
        <v>13</v>
      </c>
      <c r="FWM409" s="31" t="s">
        <v>16</v>
      </c>
      <c r="FWN409" s="64" t="s">
        <v>537</v>
      </c>
      <c r="FWO409" s="42" t="s">
        <v>535</v>
      </c>
      <c r="FWP409" s="65" t="s">
        <v>536</v>
      </c>
      <c r="FWQ409" s="22" t="s">
        <v>1</v>
      </c>
      <c r="FWR409" s="11" t="s">
        <v>3</v>
      </c>
      <c r="FWS409" s="11" t="s">
        <v>4</v>
      </c>
      <c r="FWT409" s="11" t="s">
        <v>5</v>
      </c>
      <c r="FWU409" s="11" t="s">
        <v>6</v>
      </c>
      <c r="FWV409" s="11" t="s">
        <v>7</v>
      </c>
      <c r="FWW409" s="31" t="s">
        <v>8</v>
      </c>
      <c r="FWX409" s="31" t="s">
        <v>9</v>
      </c>
      <c r="FWY409" s="31" t="s">
        <v>10</v>
      </c>
      <c r="FWZ409" s="31" t="s">
        <v>11</v>
      </c>
      <c r="FXA409" s="31" t="s">
        <v>12</v>
      </c>
      <c r="FXB409" s="31" t="s">
        <v>13</v>
      </c>
      <c r="FXC409" s="31" t="s">
        <v>16</v>
      </c>
      <c r="FXD409" s="64" t="s">
        <v>537</v>
      </c>
      <c r="FXE409" s="42" t="s">
        <v>535</v>
      </c>
      <c r="FXF409" s="65" t="s">
        <v>536</v>
      </c>
      <c r="FXG409" s="22" t="s">
        <v>1</v>
      </c>
      <c r="FXH409" s="11" t="s">
        <v>3</v>
      </c>
      <c r="FXI409" s="11" t="s">
        <v>4</v>
      </c>
      <c r="FXJ409" s="11" t="s">
        <v>5</v>
      </c>
      <c r="FXK409" s="11" t="s">
        <v>6</v>
      </c>
      <c r="FXL409" s="11" t="s">
        <v>7</v>
      </c>
      <c r="FXM409" s="31" t="s">
        <v>8</v>
      </c>
      <c r="FXN409" s="31" t="s">
        <v>9</v>
      </c>
      <c r="FXO409" s="31" t="s">
        <v>10</v>
      </c>
      <c r="FXP409" s="31" t="s">
        <v>11</v>
      </c>
      <c r="FXQ409" s="31" t="s">
        <v>12</v>
      </c>
      <c r="FXR409" s="31" t="s">
        <v>13</v>
      </c>
      <c r="FXS409" s="31" t="s">
        <v>16</v>
      </c>
      <c r="FXT409" s="64" t="s">
        <v>537</v>
      </c>
      <c r="FXU409" s="42" t="s">
        <v>535</v>
      </c>
      <c r="FXV409" s="65" t="s">
        <v>536</v>
      </c>
      <c r="FXW409" s="22" t="s">
        <v>1</v>
      </c>
      <c r="FXX409" s="11" t="s">
        <v>3</v>
      </c>
      <c r="FXY409" s="11" t="s">
        <v>4</v>
      </c>
      <c r="FXZ409" s="11" t="s">
        <v>5</v>
      </c>
      <c r="FYA409" s="11" t="s">
        <v>6</v>
      </c>
      <c r="FYB409" s="11" t="s">
        <v>7</v>
      </c>
      <c r="FYC409" s="31" t="s">
        <v>8</v>
      </c>
      <c r="FYD409" s="31" t="s">
        <v>9</v>
      </c>
      <c r="FYE409" s="31" t="s">
        <v>10</v>
      </c>
      <c r="FYF409" s="31" t="s">
        <v>11</v>
      </c>
      <c r="FYG409" s="31" t="s">
        <v>12</v>
      </c>
      <c r="FYH409" s="31" t="s">
        <v>13</v>
      </c>
      <c r="FYI409" s="31" t="s">
        <v>16</v>
      </c>
      <c r="FYJ409" s="64" t="s">
        <v>537</v>
      </c>
      <c r="FYK409" s="42" t="s">
        <v>535</v>
      </c>
      <c r="FYL409" s="65" t="s">
        <v>536</v>
      </c>
      <c r="FYM409" s="22" t="s">
        <v>1</v>
      </c>
      <c r="FYN409" s="11" t="s">
        <v>3</v>
      </c>
      <c r="FYO409" s="11" t="s">
        <v>4</v>
      </c>
      <c r="FYP409" s="11" t="s">
        <v>5</v>
      </c>
      <c r="FYQ409" s="11" t="s">
        <v>6</v>
      </c>
      <c r="FYR409" s="11" t="s">
        <v>7</v>
      </c>
      <c r="FYS409" s="31" t="s">
        <v>8</v>
      </c>
      <c r="FYT409" s="31" t="s">
        <v>9</v>
      </c>
      <c r="FYU409" s="31" t="s">
        <v>10</v>
      </c>
      <c r="FYV409" s="31" t="s">
        <v>11</v>
      </c>
      <c r="FYW409" s="31" t="s">
        <v>12</v>
      </c>
      <c r="FYX409" s="31" t="s">
        <v>13</v>
      </c>
      <c r="FYY409" s="31" t="s">
        <v>16</v>
      </c>
      <c r="FYZ409" s="64" t="s">
        <v>537</v>
      </c>
      <c r="FZA409" s="42" t="s">
        <v>535</v>
      </c>
      <c r="FZB409" s="65" t="s">
        <v>536</v>
      </c>
      <c r="FZC409" s="22" t="s">
        <v>1</v>
      </c>
      <c r="FZD409" s="11" t="s">
        <v>3</v>
      </c>
      <c r="FZE409" s="11" t="s">
        <v>4</v>
      </c>
      <c r="FZF409" s="11" t="s">
        <v>5</v>
      </c>
      <c r="FZG409" s="11" t="s">
        <v>6</v>
      </c>
      <c r="FZH409" s="11" t="s">
        <v>7</v>
      </c>
      <c r="FZI409" s="31" t="s">
        <v>8</v>
      </c>
      <c r="FZJ409" s="31" t="s">
        <v>9</v>
      </c>
      <c r="FZK409" s="31" t="s">
        <v>10</v>
      </c>
      <c r="FZL409" s="31" t="s">
        <v>11</v>
      </c>
      <c r="FZM409" s="31" t="s">
        <v>12</v>
      </c>
      <c r="FZN409" s="31" t="s">
        <v>13</v>
      </c>
      <c r="FZO409" s="31" t="s">
        <v>16</v>
      </c>
      <c r="FZP409" s="64" t="s">
        <v>537</v>
      </c>
      <c r="FZQ409" s="42" t="s">
        <v>535</v>
      </c>
      <c r="FZR409" s="65" t="s">
        <v>536</v>
      </c>
      <c r="FZS409" s="22" t="s">
        <v>1</v>
      </c>
      <c r="FZT409" s="11" t="s">
        <v>3</v>
      </c>
      <c r="FZU409" s="11" t="s">
        <v>4</v>
      </c>
      <c r="FZV409" s="11" t="s">
        <v>5</v>
      </c>
      <c r="FZW409" s="11" t="s">
        <v>6</v>
      </c>
      <c r="FZX409" s="11" t="s">
        <v>7</v>
      </c>
      <c r="FZY409" s="31" t="s">
        <v>8</v>
      </c>
      <c r="FZZ409" s="31" t="s">
        <v>9</v>
      </c>
      <c r="GAA409" s="31" t="s">
        <v>10</v>
      </c>
      <c r="GAB409" s="31" t="s">
        <v>11</v>
      </c>
      <c r="GAC409" s="31" t="s">
        <v>12</v>
      </c>
      <c r="GAD409" s="31" t="s">
        <v>13</v>
      </c>
      <c r="GAE409" s="31" t="s">
        <v>16</v>
      </c>
      <c r="GAF409" s="64" t="s">
        <v>537</v>
      </c>
      <c r="GAG409" s="42" t="s">
        <v>535</v>
      </c>
      <c r="GAH409" s="65" t="s">
        <v>536</v>
      </c>
      <c r="GAI409" s="22" t="s">
        <v>1</v>
      </c>
      <c r="GAJ409" s="11" t="s">
        <v>3</v>
      </c>
      <c r="GAK409" s="11" t="s">
        <v>4</v>
      </c>
      <c r="GAL409" s="11" t="s">
        <v>5</v>
      </c>
      <c r="GAM409" s="11" t="s">
        <v>6</v>
      </c>
      <c r="GAN409" s="11" t="s">
        <v>7</v>
      </c>
      <c r="GAO409" s="31" t="s">
        <v>8</v>
      </c>
      <c r="GAP409" s="31" t="s">
        <v>9</v>
      </c>
      <c r="GAQ409" s="31" t="s">
        <v>10</v>
      </c>
      <c r="GAR409" s="31" t="s">
        <v>11</v>
      </c>
      <c r="GAS409" s="31" t="s">
        <v>12</v>
      </c>
      <c r="GAT409" s="31" t="s">
        <v>13</v>
      </c>
      <c r="GAU409" s="31" t="s">
        <v>16</v>
      </c>
      <c r="GAV409" s="64" t="s">
        <v>537</v>
      </c>
      <c r="GAW409" s="42" t="s">
        <v>535</v>
      </c>
      <c r="GAX409" s="65" t="s">
        <v>536</v>
      </c>
      <c r="GAY409" s="22" t="s">
        <v>1</v>
      </c>
      <c r="GAZ409" s="11" t="s">
        <v>3</v>
      </c>
      <c r="GBA409" s="11" t="s">
        <v>4</v>
      </c>
      <c r="GBB409" s="11" t="s">
        <v>5</v>
      </c>
      <c r="GBC409" s="11" t="s">
        <v>6</v>
      </c>
      <c r="GBD409" s="11" t="s">
        <v>7</v>
      </c>
      <c r="GBE409" s="31" t="s">
        <v>8</v>
      </c>
      <c r="GBF409" s="31" t="s">
        <v>9</v>
      </c>
      <c r="GBG409" s="31" t="s">
        <v>10</v>
      </c>
      <c r="GBH409" s="31" t="s">
        <v>11</v>
      </c>
      <c r="GBI409" s="31" t="s">
        <v>12</v>
      </c>
      <c r="GBJ409" s="31" t="s">
        <v>13</v>
      </c>
      <c r="GBK409" s="31" t="s">
        <v>16</v>
      </c>
      <c r="GBL409" s="64" t="s">
        <v>537</v>
      </c>
      <c r="GBM409" s="42" t="s">
        <v>535</v>
      </c>
      <c r="GBN409" s="65" t="s">
        <v>536</v>
      </c>
      <c r="GBO409" s="22" t="s">
        <v>1</v>
      </c>
      <c r="GBP409" s="11" t="s">
        <v>3</v>
      </c>
      <c r="GBQ409" s="11" t="s">
        <v>4</v>
      </c>
      <c r="GBR409" s="11" t="s">
        <v>5</v>
      </c>
      <c r="GBS409" s="11" t="s">
        <v>6</v>
      </c>
      <c r="GBT409" s="11" t="s">
        <v>7</v>
      </c>
      <c r="GBU409" s="31" t="s">
        <v>8</v>
      </c>
      <c r="GBV409" s="31" t="s">
        <v>9</v>
      </c>
      <c r="GBW409" s="31" t="s">
        <v>10</v>
      </c>
      <c r="GBX409" s="31" t="s">
        <v>11</v>
      </c>
      <c r="GBY409" s="31" t="s">
        <v>12</v>
      </c>
      <c r="GBZ409" s="31" t="s">
        <v>13</v>
      </c>
      <c r="GCA409" s="31" t="s">
        <v>16</v>
      </c>
      <c r="GCB409" s="64" t="s">
        <v>537</v>
      </c>
      <c r="GCC409" s="42" t="s">
        <v>535</v>
      </c>
      <c r="GCD409" s="65" t="s">
        <v>536</v>
      </c>
      <c r="GCE409" s="22" t="s">
        <v>1</v>
      </c>
      <c r="GCF409" s="11" t="s">
        <v>3</v>
      </c>
      <c r="GCG409" s="11" t="s">
        <v>4</v>
      </c>
      <c r="GCH409" s="11" t="s">
        <v>5</v>
      </c>
      <c r="GCI409" s="11" t="s">
        <v>6</v>
      </c>
      <c r="GCJ409" s="11" t="s">
        <v>7</v>
      </c>
      <c r="GCK409" s="31" t="s">
        <v>8</v>
      </c>
      <c r="GCL409" s="31" t="s">
        <v>9</v>
      </c>
      <c r="GCM409" s="31" t="s">
        <v>10</v>
      </c>
      <c r="GCN409" s="31" t="s">
        <v>11</v>
      </c>
      <c r="GCO409" s="31" t="s">
        <v>12</v>
      </c>
      <c r="GCP409" s="31" t="s">
        <v>13</v>
      </c>
      <c r="GCQ409" s="31" t="s">
        <v>16</v>
      </c>
      <c r="GCR409" s="64" t="s">
        <v>537</v>
      </c>
      <c r="GCS409" s="42" t="s">
        <v>535</v>
      </c>
      <c r="GCT409" s="65" t="s">
        <v>536</v>
      </c>
      <c r="GCU409" s="22" t="s">
        <v>1</v>
      </c>
      <c r="GCV409" s="11" t="s">
        <v>3</v>
      </c>
      <c r="GCW409" s="11" t="s">
        <v>4</v>
      </c>
      <c r="GCX409" s="11" t="s">
        <v>5</v>
      </c>
      <c r="GCY409" s="11" t="s">
        <v>6</v>
      </c>
      <c r="GCZ409" s="11" t="s">
        <v>7</v>
      </c>
      <c r="GDA409" s="31" t="s">
        <v>8</v>
      </c>
      <c r="GDB409" s="31" t="s">
        <v>9</v>
      </c>
      <c r="GDC409" s="31" t="s">
        <v>10</v>
      </c>
      <c r="GDD409" s="31" t="s">
        <v>11</v>
      </c>
      <c r="GDE409" s="31" t="s">
        <v>12</v>
      </c>
      <c r="GDF409" s="31" t="s">
        <v>13</v>
      </c>
      <c r="GDG409" s="31" t="s">
        <v>16</v>
      </c>
      <c r="GDH409" s="64" t="s">
        <v>537</v>
      </c>
      <c r="GDI409" s="42" t="s">
        <v>535</v>
      </c>
      <c r="GDJ409" s="65" t="s">
        <v>536</v>
      </c>
      <c r="GDK409" s="22" t="s">
        <v>1</v>
      </c>
      <c r="GDL409" s="11" t="s">
        <v>3</v>
      </c>
      <c r="GDM409" s="11" t="s">
        <v>4</v>
      </c>
      <c r="GDN409" s="11" t="s">
        <v>5</v>
      </c>
      <c r="GDO409" s="11" t="s">
        <v>6</v>
      </c>
      <c r="GDP409" s="11" t="s">
        <v>7</v>
      </c>
      <c r="GDQ409" s="31" t="s">
        <v>8</v>
      </c>
      <c r="GDR409" s="31" t="s">
        <v>9</v>
      </c>
      <c r="GDS409" s="31" t="s">
        <v>10</v>
      </c>
      <c r="GDT409" s="31" t="s">
        <v>11</v>
      </c>
      <c r="GDU409" s="31" t="s">
        <v>12</v>
      </c>
      <c r="GDV409" s="31" t="s">
        <v>13</v>
      </c>
      <c r="GDW409" s="31" t="s">
        <v>16</v>
      </c>
      <c r="GDX409" s="64" t="s">
        <v>537</v>
      </c>
      <c r="GDY409" s="42" t="s">
        <v>535</v>
      </c>
      <c r="GDZ409" s="65" t="s">
        <v>536</v>
      </c>
      <c r="GEA409" s="22" t="s">
        <v>1</v>
      </c>
      <c r="GEB409" s="11" t="s">
        <v>3</v>
      </c>
      <c r="GEC409" s="11" t="s">
        <v>4</v>
      </c>
      <c r="GED409" s="11" t="s">
        <v>5</v>
      </c>
      <c r="GEE409" s="11" t="s">
        <v>6</v>
      </c>
      <c r="GEF409" s="11" t="s">
        <v>7</v>
      </c>
      <c r="GEG409" s="31" t="s">
        <v>8</v>
      </c>
      <c r="GEH409" s="31" t="s">
        <v>9</v>
      </c>
      <c r="GEI409" s="31" t="s">
        <v>10</v>
      </c>
      <c r="GEJ409" s="31" t="s">
        <v>11</v>
      </c>
      <c r="GEK409" s="31" t="s">
        <v>12</v>
      </c>
      <c r="GEL409" s="31" t="s">
        <v>13</v>
      </c>
      <c r="GEM409" s="31" t="s">
        <v>16</v>
      </c>
      <c r="GEN409" s="64" t="s">
        <v>537</v>
      </c>
      <c r="GEO409" s="42" t="s">
        <v>535</v>
      </c>
      <c r="GEP409" s="65" t="s">
        <v>536</v>
      </c>
      <c r="GEQ409" s="22" t="s">
        <v>1</v>
      </c>
      <c r="GER409" s="11" t="s">
        <v>3</v>
      </c>
      <c r="GES409" s="11" t="s">
        <v>4</v>
      </c>
      <c r="GET409" s="11" t="s">
        <v>5</v>
      </c>
      <c r="GEU409" s="11" t="s">
        <v>6</v>
      </c>
      <c r="GEV409" s="11" t="s">
        <v>7</v>
      </c>
      <c r="GEW409" s="31" t="s">
        <v>8</v>
      </c>
      <c r="GEX409" s="31" t="s">
        <v>9</v>
      </c>
      <c r="GEY409" s="31" t="s">
        <v>10</v>
      </c>
      <c r="GEZ409" s="31" t="s">
        <v>11</v>
      </c>
      <c r="GFA409" s="31" t="s">
        <v>12</v>
      </c>
      <c r="GFB409" s="31" t="s">
        <v>13</v>
      </c>
      <c r="GFC409" s="31" t="s">
        <v>16</v>
      </c>
      <c r="GFD409" s="64" t="s">
        <v>537</v>
      </c>
      <c r="GFE409" s="42" t="s">
        <v>535</v>
      </c>
      <c r="GFF409" s="65" t="s">
        <v>536</v>
      </c>
      <c r="GFG409" s="22" t="s">
        <v>1</v>
      </c>
      <c r="GFH409" s="11" t="s">
        <v>3</v>
      </c>
      <c r="GFI409" s="11" t="s">
        <v>4</v>
      </c>
      <c r="GFJ409" s="11" t="s">
        <v>5</v>
      </c>
      <c r="GFK409" s="11" t="s">
        <v>6</v>
      </c>
      <c r="GFL409" s="11" t="s">
        <v>7</v>
      </c>
      <c r="GFM409" s="31" t="s">
        <v>8</v>
      </c>
      <c r="GFN409" s="31" t="s">
        <v>9</v>
      </c>
      <c r="GFO409" s="31" t="s">
        <v>10</v>
      </c>
      <c r="GFP409" s="31" t="s">
        <v>11</v>
      </c>
      <c r="GFQ409" s="31" t="s">
        <v>12</v>
      </c>
      <c r="GFR409" s="31" t="s">
        <v>13</v>
      </c>
      <c r="GFS409" s="31" t="s">
        <v>16</v>
      </c>
      <c r="GFT409" s="64" t="s">
        <v>537</v>
      </c>
      <c r="GFU409" s="42" t="s">
        <v>535</v>
      </c>
      <c r="GFV409" s="65" t="s">
        <v>536</v>
      </c>
      <c r="GFW409" s="22" t="s">
        <v>1</v>
      </c>
      <c r="GFX409" s="11" t="s">
        <v>3</v>
      </c>
      <c r="GFY409" s="11" t="s">
        <v>4</v>
      </c>
      <c r="GFZ409" s="11" t="s">
        <v>5</v>
      </c>
      <c r="GGA409" s="11" t="s">
        <v>6</v>
      </c>
      <c r="GGB409" s="11" t="s">
        <v>7</v>
      </c>
      <c r="GGC409" s="31" t="s">
        <v>8</v>
      </c>
      <c r="GGD409" s="31" t="s">
        <v>9</v>
      </c>
      <c r="GGE409" s="31" t="s">
        <v>10</v>
      </c>
      <c r="GGF409" s="31" t="s">
        <v>11</v>
      </c>
      <c r="GGG409" s="31" t="s">
        <v>12</v>
      </c>
      <c r="GGH409" s="31" t="s">
        <v>13</v>
      </c>
      <c r="GGI409" s="31" t="s">
        <v>16</v>
      </c>
      <c r="GGJ409" s="64" t="s">
        <v>537</v>
      </c>
      <c r="GGK409" s="42" t="s">
        <v>535</v>
      </c>
      <c r="GGL409" s="65" t="s">
        <v>536</v>
      </c>
      <c r="GGM409" s="22" t="s">
        <v>1</v>
      </c>
      <c r="GGN409" s="11" t="s">
        <v>3</v>
      </c>
      <c r="GGO409" s="11" t="s">
        <v>4</v>
      </c>
      <c r="GGP409" s="11" t="s">
        <v>5</v>
      </c>
      <c r="GGQ409" s="11" t="s">
        <v>6</v>
      </c>
      <c r="GGR409" s="11" t="s">
        <v>7</v>
      </c>
      <c r="GGS409" s="31" t="s">
        <v>8</v>
      </c>
      <c r="GGT409" s="31" t="s">
        <v>9</v>
      </c>
      <c r="GGU409" s="31" t="s">
        <v>10</v>
      </c>
      <c r="GGV409" s="31" t="s">
        <v>11</v>
      </c>
      <c r="GGW409" s="31" t="s">
        <v>12</v>
      </c>
      <c r="GGX409" s="31" t="s">
        <v>13</v>
      </c>
      <c r="GGY409" s="31" t="s">
        <v>16</v>
      </c>
      <c r="GGZ409" s="64" t="s">
        <v>537</v>
      </c>
      <c r="GHA409" s="42" t="s">
        <v>535</v>
      </c>
      <c r="GHB409" s="65" t="s">
        <v>536</v>
      </c>
      <c r="GHC409" s="22" t="s">
        <v>1</v>
      </c>
      <c r="GHD409" s="11" t="s">
        <v>3</v>
      </c>
      <c r="GHE409" s="11" t="s">
        <v>4</v>
      </c>
      <c r="GHF409" s="11" t="s">
        <v>5</v>
      </c>
      <c r="GHG409" s="11" t="s">
        <v>6</v>
      </c>
      <c r="GHH409" s="11" t="s">
        <v>7</v>
      </c>
      <c r="GHI409" s="31" t="s">
        <v>8</v>
      </c>
      <c r="GHJ409" s="31" t="s">
        <v>9</v>
      </c>
      <c r="GHK409" s="31" t="s">
        <v>10</v>
      </c>
      <c r="GHL409" s="31" t="s">
        <v>11</v>
      </c>
      <c r="GHM409" s="31" t="s">
        <v>12</v>
      </c>
      <c r="GHN409" s="31" t="s">
        <v>13</v>
      </c>
      <c r="GHO409" s="31" t="s">
        <v>16</v>
      </c>
      <c r="GHP409" s="64" t="s">
        <v>537</v>
      </c>
      <c r="GHQ409" s="42" t="s">
        <v>535</v>
      </c>
      <c r="GHR409" s="65" t="s">
        <v>536</v>
      </c>
      <c r="GHS409" s="22" t="s">
        <v>1</v>
      </c>
      <c r="GHT409" s="11" t="s">
        <v>3</v>
      </c>
      <c r="GHU409" s="11" t="s">
        <v>4</v>
      </c>
      <c r="GHV409" s="11" t="s">
        <v>5</v>
      </c>
      <c r="GHW409" s="11" t="s">
        <v>6</v>
      </c>
      <c r="GHX409" s="11" t="s">
        <v>7</v>
      </c>
      <c r="GHY409" s="31" t="s">
        <v>8</v>
      </c>
      <c r="GHZ409" s="31" t="s">
        <v>9</v>
      </c>
      <c r="GIA409" s="31" t="s">
        <v>10</v>
      </c>
      <c r="GIB409" s="31" t="s">
        <v>11</v>
      </c>
      <c r="GIC409" s="31" t="s">
        <v>12</v>
      </c>
      <c r="GID409" s="31" t="s">
        <v>13</v>
      </c>
      <c r="GIE409" s="31" t="s">
        <v>16</v>
      </c>
      <c r="GIF409" s="64" t="s">
        <v>537</v>
      </c>
      <c r="GIG409" s="42" t="s">
        <v>535</v>
      </c>
      <c r="GIH409" s="65" t="s">
        <v>536</v>
      </c>
      <c r="GII409" s="22" t="s">
        <v>1</v>
      </c>
      <c r="GIJ409" s="11" t="s">
        <v>3</v>
      </c>
      <c r="GIK409" s="11" t="s">
        <v>4</v>
      </c>
      <c r="GIL409" s="11" t="s">
        <v>5</v>
      </c>
      <c r="GIM409" s="11" t="s">
        <v>6</v>
      </c>
      <c r="GIN409" s="11" t="s">
        <v>7</v>
      </c>
      <c r="GIO409" s="31" t="s">
        <v>8</v>
      </c>
      <c r="GIP409" s="31" t="s">
        <v>9</v>
      </c>
      <c r="GIQ409" s="31" t="s">
        <v>10</v>
      </c>
      <c r="GIR409" s="31" t="s">
        <v>11</v>
      </c>
      <c r="GIS409" s="31" t="s">
        <v>12</v>
      </c>
      <c r="GIT409" s="31" t="s">
        <v>13</v>
      </c>
      <c r="GIU409" s="31" t="s">
        <v>16</v>
      </c>
      <c r="GIV409" s="64" t="s">
        <v>537</v>
      </c>
      <c r="GIW409" s="42" t="s">
        <v>535</v>
      </c>
      <c r="GIX409" s="65" t="s">
        <v>536</v>
      </c>
      <c r="GIY409" s="22" t="s">
        <v>1</v>
      </c>
      <c r="GIZ409" s="11" t="s">
        <v>3</v>
      </c>
      <c r="GJA409" s="11" t="s">
        <v>4</v>
      </c>
      <c r="GJB409" s="11" t="s">
        <v>5</v>
      </c>
      <c r="GJC409" s="11" t="s">
        <v>6</v>
      </c>
      <c r="GJD409" s="11" t="s">
        <v>7</v>
      </c>
      <c r="GJE409" s="31" t="s">
        <v>8</v>
      </c>
      <c r="GJF409" s="31" t="s">
        <v>9</v>
      </c>
      <c r="GJG409" s="31" t="s">
        <v>10</v>
      </c>
      <c r="GJH409" s="31" t="s">
        <v>11</v>
      </c>
      <c r="GJI409" s="31" t="s">
        <v>12</v>
      </c>
      <c r="GJJ409" s="31" t="s">
        <v>13</v>
      </c>
      <c r="GJK409" s="31" t="s">
        <v>16</v>
      </c>
      <c r="GJL409" s="64" t="s">
        <v>537</v>
      </c>
      <c r="GJM409" s="42" t="s">
        <v>535</v>
      </c>
      <c r="GJN409" s="65" t="s">
        <v>536</v>
      </c>
      <c r="GJO409" s="22" t="s">
        <v>1</v>
      </c>
      <c r="GJP409" s="11" t="s">
        <v>3</v>
      </c>
      <c r="GJQ409" s="11" t="s">
        <v>4</v>
      </c>
      <c r="GJR409" s="11" t="s">
        <v>5</v>
      </c>
      <c r="GJS409" s="11" t="s">
        <v>6</v>
      </c>
      <c r="GJT409" s="11" t="s">
        <v>7</v>
      </c>
      <c r="GJU409" s="31" t="s">
        <v>8</v>
      </c>
      <c r="GJV409" s="31" t="s">
        <v>9</v>
      </c>
      <c r="GJW409" s="31" t="s">
        <v>10</v>
      </c>
      <c r="GJX409" s="31" t="s">
        <v>11</v>
      </c>
      <c r="GJY409" s="31" t="s">
        <v>12</v>
      </c>
      <c r="GJZ409" s="31" t="s">
        <v>13</v>
      </c>
      <c r="GKA409" s="31" t="s">
        <v>16</v>
      </c>
      <c r="GKB409" s="64" t="s">
        <v>537</v>
      </c>
      <c r="GKC409" s="42" t="s">
        <v>535</v>
      </c>
      <c r="GKD409" s="65" t="s">
        <v>536</v>
      </c>
      <c r="GKE409" s="22" t="s">
        <v>1</v>
      </c>
      <c r="GKF409" s="11" t="s">
        <v>3</v>
      </c>
      <c r="GKG409" s="11" t="s">
        <v>4</v>
      </c>
      <c r="GKH409" s="11" t="s">
        <v>5</v>
      </c>
      <c r="GKI409" s="11" t="s">
        <v>6</v>
      </c>
      <c r="GKJ409" s="11" t="s">
        <v>7</v>
      </c>
      <c r="GKK409" s="31" t="s">
        <v>8</v>
      </c>
      <c r="GKL409" s="31" t="s">
        <v>9</v>
      </c>
      <c r="GKM409" s="31" t="s">
        <v>10</v>
      </c>
      <c r="GKN409" s="31" t="s">
        <v>11</v>
      </c>
      <c r="GKO409" s="31" t="s">
        <v>12</v>
      </c>
      <c r="GKP409" s="31" t="s">
        <v>13</v>
      </c>
      <c r="GKQ409" s="31" t="s">
        <v>16</v>
      </c>
      <c r="GKR409" s="64" t="s">
        <v>537</v>
      </c>
      <c r="GKS409" s="42" t="s">
        <v>535</v>
      </c>
      <c r="GKT409" s="65" t="s">
        <v>536</v>
      </c>
      <c r="GKU409" s="22" t="s">
        <v>1</v>
      </c>
      <c r="GKV409" s="11" t="s">
        <v>3</v>
      </c>
      <c r="GKW409" s="11" t="s">
        <v>4</v>
      </c>
      <c r="GKX409" s="11" t="s">
        <v>5</v>
      </c>
      <c r="GKY409" s="11" t="s">
        <v>6</v>
      </c>
      <c r="GKZ409" s="11" t="s">
        <v>7</v>
      </c>
      <c r="GLA409" s="31" t="s">
        <v>8</v>
      </c>
      <c r="GLB409" s="31" t="s">
        <v>9</v>
      </c>
      <c r="GLC409" s="31" t="s">
        <v>10</v>
      </c>
      <c r="GLD409" s="31" t="s">
        <v>11</v>
      </c>
      <c r="GLE409" s="31" t="s">
        <v>12</v>
      </c>
      <c r="GLF409" s="31" t="s">
        <v>13</v>
      </c>
      <c r="GLG409" s="31" t="s">
        <v>16</v>
      </c>
      <c r="GLH409" s="64" t="s">
        <v>537</v>
      </c>
      <c r="GLI409" s="42" t="s">
        <v>535</v>
      </c>
      <c r="GLJ409" s="65" t="s">
        <v>536</v>
      </c>
      <c r="GLK409" s="22" t="s">
        <v>1</v>
      </c>
      <c r="GLL409" s="11" t="s">
        <v>3</v>
      </c>
      <c r="GLM409" s="11" t="s">
        <v>4</v>
      </c>
      <c r="GLN409" s="11" t="s">
        <v>5</v>
      </c>
      <c r="GLO409" s="11" t="s">
        <v>6</v>
      </c>
      <c r="GLP409" s="11" t="s">
        <v>7</v>
      </c>
      <c r="GLQ409" s="31" t="s">
        <v>8</v>
      </c>
      <c r="GLR409" s="31" t="s">
        <v>9</v>
      </c>
      <c r="GLS409" s="31" t="s">
        <v>10</v>
      </c>
      <c r="GLT409" s="31" t="s">
        <v>11</v>
      </c>
      <c r="GLU409" s="31" t="s">
        <v>12</v>
      </c>
      <c r="GLV409" s="31" t="s">
        <v>13</v>
      </c>
      <c r="GLW409" s="31" t="s">
        <v>16</v>
      </c>
      <c r="GLX409" s="64" t="s">
        <v>537</v>
      </c>
      <c r="GLY409" s="42" t="s">
        <v>535</v>
      </c>
      <c r="GLZ409" s="65" t="s">
        <v>536</v>
      </c>
      <c r="GMA409" s="22" t="s">
        <v>1</v>
      </c>
      <c r="GMB409" s="11" t="s">
        <v>3</v>
      </c>
      <c r="GMC409" s="11" t="s">
        <v>4</v>
      </c>
      <c r="GMD409" s="11" t="s">
        <v>5</v>
      </c>
      <c r="GME409" s="11" t="s">
        <v>6</v>
      </c>
      <c r="GMF409" s="11" t="s">
        <v>7</v>
      </c>
      <c r="GMG409" s="31" t="s">
        <v>8</v>
      </c>
      <c r="GMH409" s="31" t="s">
        <v>9</v>
      </c>
      <c r="GMI409" s="31" t="s">
        <v>10</v>
      </c>
      <c r="GMJ409" s="31" t="s">
        <v>11</v>
      </c>
      <c r="GMK409" s="31" t="s">
        <v>12</v>
      </c>
      <c r="GML409" s="31" t="s">
        <v>13</v>
      </c>
      <c r="GMM409" s="31" t="s">
        <v>16</v>
      </c>
      <c r="GMN409" s="64" t="s">
        <v>537</v>
      </c>
      <c r="GMO409" s="42" t="s">
        <v>535</v>
      </c>
      <c r="GMP409" s="65" t="s">
        <v>536</v>
      </c>
      <c r="GMQ409" s="22" t="s">
        <v>1</v>
      </c>
      <c r="GMR409" s="11" t="s">
        <v>3</v>
      </c>
      <c r="GMS409" s="11" t="s">
        <v>4</v>
      </c>
      <c r="GMT409" s="11" t="s">
        <v>5</v>
      </c>
      <c r="GMU409" s="11" t="s">
        <v>6</v>
      </c>
      <c r="GMV409" s="11" t="s">
        <v>7</v>
      </c>
      <c r="GMW409" s="31" t="s">
        <v>8</v>
      </c>
      <c r="GMX409" s="31" t="s">
        <v>9</v>
      </c>
      <c r="GMY409" s="31" t="s">
        <v>10</v>
      </c>
      <c r="GMZ409" s="31" t="s">
        <v>11</v>
      </c>
      <c r="GNA409" s="31" t="s">
        <v>12</v>
      </c>
      <c r="GNB409" s="31" t="s">
        <v>13</v>
      </c>
      <c r="GNC409" s="31" t="s">
        <v>16</v>
      </c>
      <c r="GND409" s="64" t="s">
        <v>537</v>
      </c>
      <c r="GNE409" s="42" t="s">
        <v>535</v>
      </c>
      <c r="GNF409" s="65" t="s">
        <v>536</v>
      </c>
      <c r="GNG409" s="22" t="s">
        <v>1</v>
      </c>
      <c r="GNH409" s="11" t="s">
        <v>3</v>
      </c>
      <c r="GNI409" s="11" t="s">
        <v>4</v>
      </c>
      <c r="GNJ409" s="11" t="s">
        <v>5</v>
      </c>
      <c r="GNK409" s="11" t="s">
        <v>6</v>
      </c>
      <c r="GNL409" s="11" t="s">
        <v>7</v>
      </c>
      <c r="GNM409" s="31" t="s">
        <v>8</v>
      </c>
      <c r="GNN409" s="31" t="s">
        <v>9</v>
      </c>
      <c r="GNO409" s="31" t="s">
        <v>10</v>
      </c>
      <c r="GNP409" s="31" t="s">
        <v>11</v>
      </c>
      <c r="GNQ409" s="31" t="s">
        <v>12</v>
      </c>
      <c r="GNR409" s="31" t="s">
        <v>13</v>
      </c>
      <c r="GNS409" s="31" t="s">
        <v>16</v>
      </c>
      <c r="GNT409" s="64" t="s">
        <v>537</v>
      </c>
      <c r="GNU409" s="42" t="s">
        <v>535</v>
      </c>
      <c r="GNV409" s="65" t="s">
        <v>536</v>
      </c>
      <c r="GNW409" s="22" t="s">
        <v>1</v>
      </c>
      <c r="GNX409" s="11" t="s">
        <v>3</v>
      </c>
      <c r="GNY409" s="11" t="s">
        <v>4</v>
      </c>
      <c r="GNZ409" s="11" t="s">
        <v>5</v>
      </c>
      <c r="GOA409" s="11" t="s">
        <v>6</v>
      </c>
      <c r="GOB409" s="11" t="s">
        <v>7</v>
      </c>
      <c r="GOC409" s="31" t="s">
        <v>8</v>
      </c>
      <c r="GOD409" s="31" t="s">
        <v>9</v>
      </c>
      <c r="GOE409" s="31" t="s">
        <v>10</v>
      </c>
      <c r="GOF409" s="31" t="s">
        <v>11</v>
      </c>
      <c r="GOG409" s="31" t="s">
        <v>12</v>
      </c>
      <c r="GOH409" s="31" t="s">
        <v>13</v>
      </c>
      <c r="GOI409" s="31" t="s">
        <v>16</v>
      </c>
      <c r="GOJ409" s="64" t="s">
        <v>537</v>
      </c>
      <c r="GOK409" s="42" t="s">
        <v>535</v>
      </c>
      <c r="GOL409" s="65" t="s">
        <v>536</v>
      </c>
      <c r="GOM409" s="22" t="s">
        <v>1</v>
      </c>
      <c r="GON409" s="11" t="s">
        <v>3</v>
      </c>
      <c r="GOO409" s="11" t="s">
        <v>4</v>
      </c>
      <c r="GOP409" s="11" t="s">
        <v>5</v>
      </c>
      <c r="GOQ409" s="11" t="s">
        <v>6</v>
      </c>
      <c r="GOR409" s="11" t="s">
        <v>7</v>
      </c>
      <c r="GOS409" s="31" t="s">
        <v>8</v>
      </c>
      <c r="GOT409" s="31" t="s">
        <v>9</v>
      </c>
      <c r="GOU409" s="31" t="s">
        <v>10</v>
      </c>
      <c r="GOV409" s="31" t="s">
        <v>11</v>
      </c>
      <c r="GOW409" s="31" t="s">
        <v>12</v>
      </c>
      <c r="GOX409" s="31" t="s">
        <v>13</v>
      </c>
      <c r="GOY409" s="31" t="s">
        <v>16</v>
      </c>
      <c r="GOZ409" s="64" t="s">
        <v>537</v>
      </c>
      <c r="GPA409" s="42" t="s">
        <v>535</v>
      </c>
      <c r="GPB409" s="65" t="s">
        <v>536</v>
      </c>
      <c r="GPC409" s="22" t="s">
        <v>1</v>
      </c>
      <c r="GPD409" s="11" t="s">
        <v>3</v>
      </c>
      <c r="GPE409" s="11" t="s">
        <v>4</v>
      </c>
      <c r="GPF409" s="11" t="s">
        <v>5</v>
      </c>
      <c r="GPG409" s="11" t="s">
        <v>6</v>
      </c>
      <c r="GPH409" s="11" t="s">
        <v>7</v>
      </c>
      <c r="GPI409" s="31" t="s">
        <v>8</v>
      </c>
      <c r="GPJ409" s="31" t="s">
        <v>9</v>
      </c>
      <c r="GPK409" s="31" t="s">
        <v>10</v>
      </c>
      <c r="GPL409" s="31" t="s">
        <v>11</v>
      </c>
      <c r="GPM409" s="31" t="s">
        <v>12</v>
      </c>
      <c r="GPN409" s="31" t="s">
        <v>13</v>
      </c>
      <c r="GPO409" s="31" t="s">
        <v>16</v>
      </c>
      <c r="GPP409" s="64" t="s">
        <v>537</v>
      </c>
      <c r="GPQ409" s="42" t="s">
        <v>535</v>
      </c>
      <c r="GPR409" s="65" t="s">
        <v>536</v>
      </c>
      <c r="GPS409" s="22" t="s">
        <v>1</v>
      </c>
      <c r="GPT409" s="11" t="s">
        <v>3</v>
      </c>
      <c r="GPU409" s="11" t="s">
        <v>4</v>
      </c>
      <c r="GPV409" s="11" t="s">
        <v>5</v>
      </c>
      <c r="GPW409" s="11" t="s">
        <v>6</v>
      </c>
      <c r="GPX409" s="11" t="s">
        <v>7</v>
      </c>
      <c r="GPY409" s="31" t="s">
        <v>8</v>
      </c>
      <c r="GPZ409" s="31" t="s">
        <v>9</v>
      </c>
      <c r="GQA409" s="31" t="s">
        <v>10</v>
      </c>
      <c r="GQB409" s="31" t="s">
        <v>11</v>
      </c>
      <c r="GQC409" s="31" t="s">
        <v>12</v>
      </c>
      <c r="GQD409" s="31" t="s">
        <v>13</v>
      </c>
      <c r="GQE409" s="31" t="s">
        <v>16</v>
      </c>
      <c r="GQF409" s="64" t="s">
        <v>537</v>
      </c>
      <c r="GQG409" s="42" t="s">
        <v>535</v>
      </c>
      <c r="GQH409" s="65" t="s">
        <v>536</v>
      </c>
      <c r="GQI409" s="22" t="s">
        <v>1</v>
      </c>
      <c r="GQJ409" s="11" t="s">
        <v>3</v>
      </c>
      <c r="GQK409" s="11" t="s">
        <v>4</v>
      </c>
      <c r="GQL409" s="11" t="s">
        <v>5</v>
      </c>
      <c r="GQM409" s="11" t="s">
        <v>6</v>
      </c>
      <c r="GQN409" s="11" t="s">
        <v>7</v>
      </c>
      <c r="GQO409" s="31" t="s">
        <v>8</v>
      </c>
      <c r="GQP409" s="31" t="s">
        <v>9</v>
      </c>
      <c r="GQQ409" s="31" t="s">
        <v>10</v>
      </c>
      <c r="GQR409" s="31" t="s">
        <v>11</v>
      </c>
      <c r="GQS409" s="31" t="s">
        <v>12</v>
      </c>
      <c r="GQT409" s="31" t="s">
        <v>13</v>
      </c>
      <c r="GQU409" s="31" t="s">
        <v>16</v>
      </c>
      <c r="GQV409" s="64" t="s">
        <v>537</v>
      </c>
      <c r="GQW409" s="42" t="s">
        <v>535</v>
      </c>
      <c r="GQX409" s="65" t="s">
        <v>536</v>
      </c>
      <c r="GQY409" s="22" t="s">
        <v>1</v>
      </c>
      <c r="GQZ409" s="11" t="s">
        <v>3</v>
      </c>
      <c r="GRA409" s="11" t="s">
        <v>4</v>
      </c>
      <c r="GRB409" s="11" t="s">
        <v>5</v>
      </c>
      <c r="GRC409" s="11" t="s">
        <v>6</v>
      </c>
      <c r="GRD409" s="11" t="s">
        <v>7</v>
      </c>
      <c r="GRE409" s="31" t="s">
        <v>8</v>
      </c>
      <c r="GRF409" s="31" t="s">
        <v>9</v>
      </c>
      <c r="GRG409" s="31" t="s">
        <v>10</v>
      </c>
      <c r="GRH409" s="31" t="s">
        <v>11</v>
      </c>
      <c r="GRI409" s="31" t="s">
        <v>12</v>
      </c>
      <c r="GRJ409" s="31" t="s">
        <v>13</v>
      </c>
      <c r="GRK409" s="31" t="s">
        <v>16</v>
      </c>
      <c r="GRL409" s="64" t="s">
        <v>537</v>
      </c>
      <c r="GRM409" s="42" t="s">
        <v>535</v>
      </c>
      <c r="GRN409" s="65" t="s">
        <v>536</v>
      </c>
      <c r="GRO409" s="22" t="s">
        <v>1</v>
      </c>
      <c r="GRP409" s="11" t="s">
        <v>3</v>
      </c>
      <c r="GRQ409" s="11" t="s">
        <v>4</v>
      </c>
      <c r="GRR409" s="11" t="s">
        <v>5</v>
      </c>
      <c r="GRS409" s="11" t="s">
        <v>6</v>
      </c>
      <c r="GRT409" s="11" t="s">
        <v>7</v>
      </c>
      <c r="GRU409" s="31" t="s">
        <v>8</v>
      </c>
      <c r="GRV409" s="31" t="s">
        <v>9</v>
      </c>
      <c r="GRW409" s="31" t="s">
        <v>10</v>
      </c>
      <c r="GRX409" s="31" t="s">
        <v>11</v>
      </c>
      <c r="GRY409" s="31" t="s">
        <v>12</v>
      </c>
      <c r="GRZ409" s="31" t="s">
        <v>13</v>
      </c>
      <c r="GSA409" s="31" t="s">
        <v>16</v>
      </c>
      <c r="GSB409" s="64" t="s">
        <v>537</v>
      </c>
      <c r="GSC409" s="42" t="s">
        <v>535</v>
      </c>
      <c r="GSD409" s="65" t="s">
        <v>536</v>
      </c>
      <c r="GSE409" s="22" t="s">
        <v>1</v>
      </c>
      <c r="GSF409" s="11" t="s">
        <v>3</v>
      </c>
      <c r="GSG409" s="11" t="s">
        <v>4</v>
      </c>
      <c r="GSH409" s="11" t="s">
        <v>5</v>
      </c>
      <c r="GSI409" s="11" t="s">
        <v>6</v>
      </c>
      <c r="GSJ409" s="11" t="s">
        <v>7</v>
      </c>
      <c r="GSK409" s="31" t="s">
        <v>8</v>
      </c>
      <c r="GSL409" s="31" t="s">
        <v>9</v>
      </c>
      <c r="GSM409" s="31" t="s">
        <v>10</v>
      </c>
      <c r="GSN409" s="31" t="s">
        <v>11</v>
      </c>
      <c r="GSO409" s="31" t="s">
        <v>12</v>
      </c>
      <c r="GSP409" s="31" t="s">
        <v>13</v>
      </c>
      <c r="GSQ409" s="31" t="s">
        <v>16</v>
      </c>
      <c r="GSR409" s="64" t="s">
        <v>537</v>
      </c>
      <c r="GSS409" s="42" t="s">
        <v>535</v>
      </c>
      <c r="GST409" s="65" t="s">
        <v>536</v>
      </c>
      <c r="GSU409" s="22" t="s">
        <v>1</v>
      </c>
      <c r="GSV409" s="11" t="s">
        <v>3</v>
      </c>
      <c r="GSW409" s="11" t="s">
        <v>4</v>
      </c>
      <c r="GSX409" s="11" t="s">
        <v>5</v>
      </c>
      <c r="GSY409" s="11" t="s">
        <v>6</v>
      </c>
      <c r="GSZ409" s="11" t="s">
        <v>7</v>
      </c>
      <c r="GTA409" s="31" t="s">
        <v>8</v>
      </c>
      <c r="GTB409" s="31" t="s">
        <v>9</v>
      </c>
      <c r="GTC409" s="31" t="s">
        <v>10</v>
      </c>
      <c r="GTD409" s="31" t="s">
        <v>11</v>
      </c>
      <c r="GTE409" s="31" t="s">
        <v>12</v>
      </c>
      <c r="GTF409" s="31" t="s">
        <v>13</v>
      </c>
      <c r="GTG409" s="31" t="s">
        <v>16</v>
      </c>
      <c r="GTH409" s="64" t="s">
        <v>537</v>
      </c>
      <c r="GTI409" s="42" t="s">
        <v>535</v>
      </c>
      <c r="GTJ409" s="65" t="s">
        <v>536</v>
      </c>
      <c r="GTK409" s="22" t="s">
        <v>1</v>
      </c>
      <c r="GTL409" s="11" t="s">
        <v>3</v>
      </c>
      <c r="GTM409" s="11" t="s">
        <v>4</v>
      </c>
      <c r="GTN409" s="11" t="s">
        <v>5</v>
      </c>
      <c r="GTO409" s="11" t="s">
        <v>6</v>
      </c>
      <c r="GTP409" s="11" t="s">
        <v>7</v>
      </c>
      <c r="GTQ409" s="31" t="s">
        <v>8</v>
      </c>
      <c r="GTR409" s="31" t="s">
        <v>9</v>
      </c>
      <c r="GTS409" s="31" t="s">
        <v>10</v>
      </c>
      <c r="GTT409" s="31" t="s">
        <v>11</v>
      </c>
      <c r="GTU409" s="31" t="s">
        <v>12</v>
      </c>
      <c r="GTV409" s="31" t="s">
        <v>13</v>
      </c>
      <c r="GTW409" s="31" t="s">
        <v>16</v>
      </c>
      <c r="GTX409" s="64" t="s">
        <v>537</v>
      </c>
      <c r="GTY409" s="42" t="s">
        <v>535</v>
      </c>
      <c r="GTZ409" s="65" t="s">
        <v>536</v>
      </c>
      <c r="GUA409" s="22" t="s">
        <v>1</v>
      </c>
      <c r="GUB409" s="11" t="s">
        <v>3</v>
      </c>
      <c r="GUC409" s="11" t="s">
        <v>4</v>
      </c>
      <c r="GUD409" s="11" t="s">
        <v>5</v>
      </c>
      <c r="GUE409" s="11" t="s">
        <v>6</v>
      </c>
      <c r="GUF409" s="11" t="s">
        <v>7</v>
      </c>
      <c r="GUG409" s="31" t="s">
        <v>8</v>
      </c>
      <c r="GUH409" s="31" t="s">
        <v>9</v>
      </c>
      <c r="GUI409" s="31" t="s">
        <v>10</v>
      </c>
      <c r="GUJ409" s="31" t="s">
        <v>11</v>
      </c>
      <c r="GUK409" s="31" t="s">
        <v>12</v>
      </c>
      <c r="GUL409" s="31" t="s">
        <v>13</v>
      </c>
      <c r="GUM409" s="31" t="s">
        <v>16</v>
      </c>
      <c r="GUN409" s="64" t="s">
        <v>537</v>
      </c>
      <c r="GUO409" s="42" t="s">
        <v>535</v>
      </c>
      <c r="GUP409" s="65" t="s">
        <v>536</v>
      </c>
      <c r="GUQ409" s="22" t="s">
        <v>1</v>
      </c>
      <c r="GUR409" s="11" t="s">
        <v>3</v>
      </c>
      <c r="GUS409" s="11" t="s">
        <v>4</v>
      </c>
      <c r="GUT409" s="11" t="s">
        <v>5</v>
      </c>
      <c r="GUU409" s="11" t="s">
        <v>6</v>
      </c>
      <c r="GUV409" s="11" t="s">
        <v>7</v>
      </c>
      <c r="GUW409" s="31" t="s">
        <v>8</v>
      </c>
      <c r="GUX409" s="31" t="s">
        <v>9</v>
      </c>
      <c r="GUY409" s="31" t="s">
        <v>10</v>
      </c>
      <c r="GUZ409" s="31" t="s">
        <v>11</v>
      </c>
      <c r="GVA409" s="31" t="s">
        <v>12</v>
      </c>
      <c r="GVB409" s="31" t="s">
        <v>13</v>
      </c>
      <c r="GVC409" s="31" t="s">
        <v>16</v>
      </c>
      <c r="GVD409" s="64" t="s">
        <v>537</v>
      </c>
      <c r="GVE409" s="42" t="s">
        <v>535</v>
      </c>
      <c r="GVF409" s="65" t="s">
        <v>536</v>
      </c>
      <c r="GVG409" s="22" t="s">
        <v>1</v>
      </c>
      <c r="GVH409" s="11" t="s">
        <v>3</v>
      </c>
      <c r="GVI409" s="11" t="s">
        <v>4</v>
      </c>
      <c r="GVJ409" s="11" t="s">
        <v>5</v>
      </c>
      <c r="GVK409" s="11" t="s">
        <v>6</v>
      </c>
      <c r="GVL409" s="11" t="s">
        <v>7</v>
      </c>
      <c r="GVM409" s="31" t="s">
        <v>8</v>
      </c>
      <c r="GVN409" s="31" t="s">
        <v>9</v>
      </c>
      <c r="GVO409" s="31" t="s">
        <v>10</v>
      </c>
      <c r="GVP409" s="31" t="s">
        <v>11</v>
      </c>
      <c r="GVQ409" s="31" t="s">
        <v>12</v>
      </c>
      <c r="GVR409" s="31" t="s">
        <v>13</v>
      </c>
      <c r="GVS409" s="31" t="s">
        <v>16</v>
      </c>
      <c r="GVT409" s="64" t="s">
        <v>537</v>
      </c>
      <c r="GVU409" s="42" t="s">
        <v>535</v>
      </c>
      <c r="GVV409" s="65" t="s">
        <v>536</v>
      </c>
      <c r="GVW409" s="22" t="s">
        <v>1</v>
      </c>
      <c r="GVX409" s="11" t="s">
        <v>3</v>
      </c>
      <c r="GVY409" s="11" t="s">
        <v>4</v>
      </c>
      <c r="GVZ409" s="11" t="s">
        <v>5</v>
      </c>
      <c r="GWA409" s="11" t="s">
        <v>6</v>
      </c>
      <c r="GWB409" s="11" t="s">
        <v>7</v>
      </c>
      <c r="GWC409" s="31" t="s">
        <v>8</v>
      </c>
      <c r="GWD409" s="31" t="s">
        <v>9</v>
      </c>
      <c r="GWE409" s="31" t="s">
        <v>10</v>
      </c>
      <c r="GWF409" s="31" t="s">
        <v>11</v>
      </c>
      <c r="GWG409" s="31" t="s">
        <v>12</v>
      </c>
      <c r="GWH409" s="31" t="s">
        <v>13</v>
      </c>
      <c r="GWI409" s="31" t="s">
        <v>16</v>
      </c>
      <c r="GWJ409" s="64" t="s">
        <v>537</v>
      </c>
      <c r="GWK409" s="42" t="s">
        <v>535</v>
      </c>
      <c r="GWL409" s="65" t="s">
        <v>536</v>
      </c>
      <c r="GWM409" s="22" t="s">
        <v>1</v>
      </c>
      <c r="GWN409" s="11" t="s">
        <v>3</v>
      </c>
      <c r="GWO409" s="11" t="s">
        <v>4</v>
      </c>
      <c r="GWP409" s="11" t="s">
        <v>5</v>
      </c>
      <c r="GWQ409" s="11" t="s">
        <v>6</v>
      </c>
      <c r="GWR409" s="11" t="s">
        <v>7</v>
      </c>
      <c r="GWS409" s="31" t="s">
        <v>8</v>
      </c>
      <c r="GWT409" s="31" t="s">
        <v>9</v>
      </c>
      <c r="GWU409" s="31" t="s">
        <v>10</v>
      </c>
      <c r="GWV409" s="31" t="s">
        <v>11</v>
      </c>
      <c r="GWW409" s="31" t="s">
        <v>12</v>
      </c>
      <c r="GWX409" s="31" t="s">
        <v>13</v>
      </c>
      <c r="GWY409" s="31" t="s">
        <v>16</v>
      </c>
      <c r="GWZ409" s="64" t="s">
        <v>537</v>
      </c>
      <c r="GXA409" s="42" t="s">
        <v>535</v>
      </c>
      <c r="GXB409" s="65" t="s">
        <v>536</v>
      </c>
      <c r="GXC409" s="22" t="s">
        <v>1</v>
      </c>
      <c r="GXD409" s="11" t="s">
        <v>3</v>
      </c>
      <c r="GXE409" s="11" t="s">
        <v>4</v>
      </c>
      <c r="GXF409" s="11" t="s">
        <v>5</v>
      </c>
      <c r="GXG409" s="11" t="s">
        <v>6</v>
      </c>
      <c r="GXH409" s="11" t="s">
        <v>7</v>
      </c>
      <c r="GXI409" s="31" t="s">
        <v>8</v>
      </c>
      <c r="GXJ409" s="31" t="s">
        <v>9</v>
      </c>
      <c r="GXK409" s="31" t="s">
        <v>10</v>
      </c>
      <c r="GXL409" s="31" t="s">
        <v>11</v>
      </c>
      <c r="GXM409" s="31" t="s">
        <v>12</v>
      </c>
      <c r="GXN409" s="31" t="s">
        <v>13</v>
      </c>
      <c r="GXO409" s="31" t="s">
        <v>16</v>
      </c>
      <c r="GXP409" s="64" t="s">
        <v>537</v>
      </c>
      <c r="GXQ409" s="42" t="s">
        <v>535</v>
      </c>
      <c r="GXR409" s="65" t="s">
        <v>536</v>
      </c>
      <c r="GXS409" s="22" t="s">
        <v>1</v>
      </c>
      <c r="GXT409" s="11" t="s">
        <v>3</v>
      </c>
      <c r="GXU409" s="11" t="s">
        <v>4</v>
      </c>
      <c r="GXV409" s="11" t="s">
        <v>5</v>
      </c>
      <c r="GXW409" s="11" t="s">
        <v>6</v>
      </c>
      <c r="GXX409" s="11" t="s">
        <v>7</v>
      </c>
      <c r="GXY409" s="31" t="s">
        <v>8</v>
      </c>
      <c r="GXZ409" s="31" t="s">
        <v>9</v>
      </c>
      <c r="GYA409" s="31" t="s">
        <v>10</v>
      </c>
      <c r="GYB409" s="31" t="s">
        <v>11</v>
      </c>
      <c r="GYC409" s="31" t="s">
        <v>12</v>
      </c>
      <c r="GYD409" s="31" t="s">
        <v>13</v>
      </c>
      <c r="GYE409" s="31" t="s">
        <v>16</v>
      </c>
      <c r="GYF409" s="64" t="s">
        <v>537</v>
      </c>
      <c r="GYG409" s="42" t="s">
        <v>535</v>
      </c>
      <c r="GYH409" s="65" t="s">
        <v>536</v>
      </c>
      <c r="GYI409" s="22" t="s">
        <v>1</v>
      </c>
      <c r="GYJ409" s="11" t="s">
        <v>3</v>
      </c>
      <c r="GYK409" s="11" t="s">
        <v>4</v>
      </c>
      <c r="GYL409" s="11" t="s">
        <v>5</v>
      </c>
      <c r="GYM409" s="11" t="s">
        <v>6</v>
      </c>
      <c r="GYN409" s="11" t="s">
        <v>7</v>
      </c>
      <c r="GYO409" s="31" t="s">
        <v>8</v>
      </c>
      <c r="GYP409" s="31" t="s">
        <v>9</v>
      </c>
      <c r="GYQ409" s="31" t="s">
        <v>10</v>
      </c>
      <c r="GYR409" s="31" t="s">
        <v>11</v>
      </c>
      <c r="GYS409" s="31" t="s">
        <v>12</v>
      </c>
      <c r="GYT409" s="31" t="s">
        <v>13</v>
      </c>
      <c r="GYU409" s="31" t="s">
        <v>16</v>
      </c>
      <c r="GYV409" s="64" t="s">
        <v>537</v>
      </c>
      <c r="GYW409" s="42" t="s">
        <v>535</v>
      </c>
      <c r="GYX409" s="65" t="s">
        <v>536</v>
      </c>
      <c r="GYY409" s="22" t="s">
        <v>1</v>
      </c>
      <c r="GYZ409" s="11" t="s">
        <v>3</v>
      </c>
      <c r="GZA409" s="11" t="s">
        <v>4</v>
      </c>
      <c r="GZB409" s="11" t="s">
        <v>5</v>
      </c>
      <c r="GZC409" s="11" t="s">
        <v>6</v>
      </c>
      <c r="GZD409" s="11" t="s">
        <v>7</v>
      </c>
      <c r="GZE409" s="31" t="s">
        <v>8</v>
      </c>
      <c r="GZF409" s="31" t="s">
        <v>9</v>
      </c>
      <c r="GZG409" s="31" t="s">
        <v>10</v>
      </c>
      <c r="GZH409" s="31" t="s">
        <v>11</v>
      </c>
      <c r="GZI409" s="31" t="s">
        <v>12</v>
      </c>
      <c r="GZJ409" s="31" t="s">
        <v>13</v>
      </c>
      <c r="GZK409" s="31" t="s">
        <v>16</v>
      </c>
      <c r="GZL409" s="64" t="s">
        <v>537</v>
      </c>
      <c r="GZM409" s="42" t="s">
        <v>535</v>
      </c>
      <c r="GZN409" s="65" t="s">
        <v>536</v>
      </c>
      <c r="GZO409" s="22" t="s">
        <v>1</v>
      </c>
      <c r="GZP409" s="11" t="s">
        <v>3</v>
      </c>
      <c r="GZQ409" s="11" t="s">
        <v>4</v>
      </c>
      <c r="GZR409" s="11" t="s">
        <v>5</v>
      </c>
      <c r="GZS409" s="11" t="s">
        <v>6</v>
      </c>
      <c r="GZT409" s="11" t="s">
        <v>7</v>
      </c>
      <c r="GZU409" s="31" t="s">
        <v>8</v>
      </c>
      <c r="GZV409" s="31" t="s">
        <v>9</v>
      </c>
      <c r="GZW409" s="31" t="s">
        <v>10</v>
      </c>
      <c r="GZX409" s="31" t="s">
        <v>11</v>
      </c>
      <c r="GZY409" s="31" t="s">
        <v>12</v>
      </c>
      <c r="GZZ409" s="31" t="s">
        <v>13</v>
      </c>
      <c r="HAA409" s="31" t="s">
        <v>16</v>
      </c>
      <c r="HAB409" s="64" t="s">
        <v>537</v>
      </c>
      <c r="HAC409" s="42" t="s">
        <v>535</v>
      </c>
      <c r="HAD409" s="65" t="s">
        <v>536</v>
      </c>
      <c r="HAE409" s="22" t="s">
        <v>1</v>
      </c>
      <c r="HAF409" s="11" t="s">
        <v>3</v>
      </c>
      <c r="HAG409" s="11" t="s">
        <v>4</v>
      </c>
      <c r="HAH409" s="11" t="s">
        <v>5</v>
      </c>
      <c r="HAI409" s="11" t="s">
        <v>6</v>
      </c>
      <c r="HAJ409" s="11" t="s">
        <v>7</v>
      </c>
      <c r="HAK409" s="31" t="s">
        <v>8</v>
      </c>
      <c r="HAL409" s="31" t="s">
        <v>9</v>
      </c>
      <c r="HAM409" s="31" t="s">
        <v>10</v>
      </c>
      <c r="HAN409" s="31" t="s">
        <v>11</v>
      </c>
      <c r="HAO409" s="31" t="s">
        <v>12</v>
      </c>
      <c r="HAP409" s="31" t="s">
        <v>13</v>
      </c>
      <c r="HAQ409" s="31" t="s">
        <v>16</v>
      </c>
      <c r="HAR409" s="64" t="s">
        <v>537</v>
      </c>
      <c r="HAS409" s="42" t="s">
        <v>535</v>
      </c>
      <c r="HAT409" s="65" t="s">
        <v>536</v>
      </c>
      <c r="HAU409" s="22" t="s">
        <v>1</v>
      </c>
      <c r="HAV409" s="11" t="s">
        <v>3</v>
      </c>
      <c r="HAW409" s="11" t="s">
        <v>4</v>
      </c>
      <c r="HAX409" s="11" t="s">
        <v>5</v>
      </c>
      <c r="HAY409" s="11" t="s">
        <v>6</v>
      </c>
      <c r="HAZ409" s="11" t="s">
        <v>7</v>
      </c>
      <c r="HBA409" s="31" t="s">
        <v>8</v>
      </c>
      <c r="HBB409" s="31" t="s">
        <v>9</v>
      </c>
      <c r="HBC409" s="31" t="s">
        <v>10</v>
      </c>
      <c r="HBD409" s="31" t="s">
        <v>11</v>
      </c>
      <c r="HBE409" s="31" t="s">
        <v>12</v>
      </c>
      <c r="HBF409" s="31" t="s">
        <v>13</v>
      </c>
      <c r="HBG409" s="31" t="s">
        <v>16</v>
      </c>
      <c r="HBH409" s="64" t="s">
        <v>537</v>
      </c>
      <c r="HBI409" s="42" t="s">
        <v>535</v>
      </c>
      <c r="HBJ409" s="65" t="s">
        <v>536</v>
      </c>
      <c r="HBK409" s="22" t="s">
        <v>1</v>
      </c>
      <c r="HBL409" s="11" t="s">
        <v>3</v>
      </c>
      <c r="HBM409" s="11" t="s">
        <v>4</v>
      </c>
      <c r="HBN409" s="11" t="s">
        <v>5</v>
      </c>
      <c r="HBO409" s="11" t="s">
        <v>6</v>
      </c>
      <c r="HBP409" s="11" t="s">
        <v>7</v>
      </c>
      <c r="HBQ409" s="31" t="s">
        <v>8</v>
      </c>
      <c r="HBR409" s="31" t="s">
        <v>9</v>
      </c>
      <c r="HBS409" s="31" t="s">
        <v>10</v>
      </c>
      <c r="HBT409" s="31" t="s">
        <v>11</v>
      </c>
      <c r="HBU409" s="31" t="s">
        <v>12</v>
      </c>
      <c r="HBV409" s="31" t="s">
        <v>13</v>
      </c>
      <c r="HBW409" s="31" t="s">
        <v>16</v>
      </c>
      <c r="HBX409" s="64" t="s">
        <v>537</v>
      </c>
      <c r="HBY409" s="42" t="s">
        <v>535</v>
      </c>
      <c r="HBZ409" s="65" t="s">
        <v>536</v>
      </c>
      <c r="HCA409" s="22" t="s">
        <v>1</v>
      </c>
      <c r="HCB409" s="11" t="s">
        <v>3</v>
      </c>
      <c r="HCC409" s="11" t="s">
        <v>4</v>
      </c>
      <c r="HCD409" s="11" t="s">
        <v>5</v>
      </c>
      <c r="HCE409" s="11" t="s">
        <v>6</v>
      </c>
      <c r="HCF409" s="11" t="s">
        <v>7</v>
      </c>
      <c r="HCG409" s="31" t="s">
        <v>8</v>
      </c>
      <c r="HCH409" s="31" t="s">
        <v>9</v>
      </c>
      <c r="HCI409" s="31" t="s">
        <v>10</v>
      </c>
      <c r="HCJ409" s="31" t="s">
        <v>11</v>
      </c>
      <c r="HCK409" s="31" t="s">
        <v>12</v>
      </c>
      <c r="HCL409" s="31" t="s">
        <v>13</v>
      </c>
      <c r="HCM409" s="31" t="s">
        <v>16</v>
      </c>
      <c r="HCN409" s="64" t="s">
        <v>537</v>
      </c>
      <c r="HCO409" s="42" t="s">
        <v>535</v>
      </c>
      <c r="HCP409" s="65" t="s">
        <v>536</v>
      </c>
      <c r="HCQ409" s="22" t="s">
        <v>1</v>
      </c>
      <c r="HCR409" s="11" t="s">
        <v>3</v>
      </c>
      <c r="HCS409" s="11" t="s">
        <v>4</v>
      </c>
      <c r="HCT409" s="11" t="s">
        <v>5</v>
      </c>
      <c r="HCU409" s="11" t="s">
        <v>6</v>
      </c>
      <c r="HCV409" s="11" t="s">
        <v>7</v>
      </c>
      <c r="HCW409" s="31" t="s">
        <v>8</v>
      </c>
      <c r="HCX409" s="31" t="s">
        <v>9</v>
      </c>
      <c r="HCY409" s="31" t="s">
        <v>10</v>
      </c>
      <c r="HCZ409" s="31" t="s">
        <v>11</v>
      </c>
      <c r="HDA409" s="31" t="s">
        <v>12</v>
      </c>
      <c r="HDB409" s="31" t="s">
        <v>13</v>
      </c>
      <c r="HDC409" s="31" t="s">
        <v>16</v>
      </c>
      <c r="HDD409" s="64" t="s">
        <v>537</v>
      </c>
      <c r="HDE409" s="42" t="s">
        <v>535</v>
      </c>
      <c r="HDF409" s="65" t="s">
        <v>536</v>
      </c>
      <c r="HDG409" s="22" t="s">
        <v>1</v>
      </c>
      <c r="HDH409" s="11" t="s">
        <v>3</v>
      </c>
      <c r="HDI409" s="11" t="s">
        <v>4</v>
      </c>
      <c r="HDJ409" s="11" t="s">
        <v>5</v>
      </c>
      <c r="HDK409" s="11" t="s">
        <v>6</v>
      </c>
      <c r="HDL409" s="11" t="s">
        <v>7</v>
      </c>
      <c r="HDM409" s="31" t="s">
        <v>8</v>
      </c>
      <c r="HDN409" s="31" t="s">
        <v>9</v>
      </c>
      <c r="HDO409" s="31" t="s">
        <v>10</v>
      </c>
      <c r="HDP409" s="31" t="s">
        <v>11</v>
      </c>
      <c r="HDQ409" s="31" t="s">
        <v>12</v>
      </c>
      <c r="HDR409" s="31" t="s">
        <v>13</v>
      </c>
      <c r="HDS409" s="31" t="s">
        <v>16</v>
      </c>
      <c r="HDT409" s="64" t="s">
        <v>537</v>
      </c>
      <c r="HDU409" s="42" t="s">
        <v>535</v>
      </c>
      <c r="HDV409" s="65" t="s">
        <v>536</v>
      </c>
      <c r="HDW409" s="22" t="s">
        <v>1</v>
      </c>
      <c r="HDX409" s="11" t="s">
        <v>3</v>
      </c>
      <c r="HDY409" s="11" t="s">
        <v>4</v>
      </c>
      <c r="HDZ409" s="11" t="s">
        <v>5</v>
      </c>
      <c r="HEA409" s="11" t="s">
        <v>6</v>
      </c>
      <c r="HEB409" s="11" t="s">
        <v>7</v>
      </c>
      <c r="HEC409" s="31" t="s">
        <v>8</v>
      </c>
      <c r="HED409" s="31" t="s">
        <v>9</v>
      </c>
      <c r="HEE409" s="31" t="s">
        <v>10</v>
      </c>
      <c r="HEF409" s="31" t="s">
        <v>11</v>
      </c>
      <c r="HEG409" s="31" t="s">
        <v>12</v>
      </c>
      <c r="HEH409" s="31" t="s">
        <v>13</v>
      </c>
      <c r="HEI409" s="31" t="s">
        <v>16</v>
      </c>
      <c r="HEJ409" s="64" t="s">
        <v>537</v>
      </c>
      <c r="HEK409" s="42" t="s">
        <v>535</v>
      </c>
      <c r="HEL409" s="65" t="s">
        <v>536</v>
      </c>
      <c r="HEM409" s="22" t="s">
        <v>1</v>
      </c>
      <c r="HEN409" s="11" t="s">
        <v>3</v>
      </c>
      <c r="HEO409" s="11" t="s">
        <v>4</v>
      </c>
      <c r="HEP409" s="11" t="s">
        <v>5</v>
      </c>
      <c r="HEQ409" s="11" t="s">
        <v>6</v>
      </c>
      <c r="HER409" s="11" t="s">
        <v>7</v>
      </c>
      <c r="HES409" s="31" t="s">
        <v>8</v>
      </c>
      <c r="HET409" s="31" t="s">
        <v>9</v>
      </c>
      <c r="HEU409" s="31" t="s">
        <v>10</v>
      </c>
      <c r="HEV409" s="31" t="s">
        <v>11</v>
      </c>
      <c r="HEW409" s="31" t="s">
        <v>12</v>
      </c>
      <c r="HEX409" s="31" t="s">
        <v>13</v>
      </c>
      <c r="HEY409" s="31" t="s">
        <v>16</v>
      </c>
      <c r="HEZ409" s="64" t="s">
        <v>537</v>
      </c>
      <c r="HFA409" s="42" t="s">
        <v>535</v>
      </c>
      <c r="HFB409" s="65" t="s">
        <v>536</v>
      </c>
      <c r="HFC409" s="22" t="s">
        <v>1</v>
      </c>
      <c r="HFD409" s="11" t="s">
        <v>3</v>
      </c>
      <c r="HFE409" s="11" t="s">
        <v>4</v>
      </c>
      <c r="HFF409" s="11" t="s">
        <v>5</v>
      </c>
      <c r="HFG409" s="11" t="s">
        <v>6</v>
      </c>
      <c r="HFH409" s="11" t="s">
        <v>7</v>
      </c>
      <c r="HFI409" s="31" t="s">
        <v>8</v>
      </c>
      <c r="HFJ409" s="31" t="s">
        <v>9</v>
      </c>
      <c r="HFK409" s="31" t="s">
        <v>10</v>
      </c>
      <c r="HFL409" s="31" t="s">
        <v>11</v>
      </c>
      <c r="HFM409" s="31" t="s">
        <v>12</v>
      </c>
      <c r="HFN409" s="31" t="s">
        <v>13</v>
      </c>
      <c r="HFO409" s="31" t="s">
        <v>16</v>
      </c>
      <c r="HFP409" s="64" t="s">
        <v>537</v>
      </c>
      <c r="HFQ409" s="42" t="s">
        <v>535</v>
      </c>
      <c r="HFR409" s="65" t="s">
        <v>536</v>
      </c>
      <c r="HFS409" s="22" t="s">
        <v>1</v>
      </c>
      <c r="HFT409" s="11" t="s">
        <v>3</v>
      </c>
      <c r="HFU409" s="11" t="s">
        <v>4</v>
      </c>
      <c r="HFV409" s="11" t="s">
        <v>5</v>
      </c>
      <c r="HFW409" s="11" t="s">
        <v>6</v>
      </c>
      <c r="HFX409" s="11" t="s">
        <v>7</v>
      </c>
      <c r="HFY409" s="31" t="s">
        <v>8</v>
      </c>
      <c r="HFZ409" s="31" t="s">
        <v>9</v>
      </c>
      <c r="HGA409" s="31" t="s">
        <v>10</v>
      </c>
      <c r="HGB409" s="31" t="s">
        <v>11</v>
      </c>
      <c r="HGC409" s="31" t="s">
        <v>12</v>
      </c>
      <c r="HGD409" s="31" t="s">
        <v>13</v>
      </c>
      <c r="HGE409" s="31" t="s">
        <v>16</v>
      </c>
      <c r="HGF409" s="64" t="s">
        <v>537</v>
      </c>
      <c r="HGG409" s="42" t="s">
        <v>535</v>
      </c>
      <c r="HGH409" s="65" t="s">
        <v>536</v>
      </c>
      <c r="HGI409" s="22" t="s">
        <v>1</v>
      </c>
      <c r="HGJ409" s="11" t="s">
        <v>3</v>
      </c>
      <c r="HGK409" s="11" t="s">
        <v>4</v>
      </c>
      <c r="HGL409" s="11" t="s">
        <v>5</v>
      </c>
      <c r="HGM409" s="11" t="s">
        <v>6</v>
      </c>
      <c r="HGN409" s="11" t="s">
        <v>7</v>
      </c>
      <c r="HGO409" s="31" t="s">
        <v>8</v>
      </c>
      <c r="HGP409" s="31" t="s">
        <v>9</v>
      </c>
      <c r="HGQ409" s="31" t="s">
        <v>10</v>
      </c>
      <c r="HGR409" s="31" t="s">
        <v>11</v>
      </c>
      <c r="HGS409" s="31" t="s">
        <v>12</v>
      </c>
      <c r="HGT409" s="31" t="s">
        <v>13</v>
      </c>
      <c r="HGU409" s="31" t="s">
        <v>16</v>
      </c>
      <c r="HGV409" s="64" t="s">
        <v>537</v>
      </c>
      <c r="HGW409" s="42" t="s">
        <v>535</v>
      </c>
      <c r="HGX409" s="65" t="s">
        <v>536</v>
      </c>
      <c r="HGY409" s="22" t="s">
        <v>1</v>
      </c>
      <c r="HGZ409" s="11" t="s">
        <v>3</v>
      </c>
      <c r="HHA409" s="11" t="s">
        <v>4</v>
      </c>
      <c r="HHB409" s="11" t="s">
        <v>5</v>
      </c>
      <c r="HHC409" s="11" t="s">
        <v>6</v>
      </c>
      <c r="HHD409" s="11" t="s">
        <v>7</v>
      </c>
      <c r="HHE409" s="31" t="s">
        <v>8</v>
      </c>
      <c r="HHF409" s="31" t="s">
        <v>9</v>
      </c>
      <c r="HHG409" s="31" t="s">
        <v>10</v>
      </c>
      <c r="HHH409" s="31" t="s">
        <v>11</v>
      </c>
      <c r="HHI409" s="31" t="s">
        <v>12</v>
      </c>
      <c r="HHJ409" s="31" t="s">
        <v>13</v>
      </c>
      <c r="HHK409" s="31" t="s">
        <v>16</v>
      </c>
      <c r="HHL409" s="64" t="s">
        <v>537</v>
      </c>
      <c r="HHM409" s="42" t="s">
        <v>535</v>
      </c>
      <c r="HHN409" s="65" t="s">
        <v>536</v>
      </c>
      <c r="HHO409" s="22" t="s">
        <v>1</v>
      </c>
      <c r="HHP409" s="11" t="s">
        <v>3</v>
      </c>
      <c r="HHQ409" s="11" t="s">
        <v>4</v>
      </c>
      <c r="HHR409" s="11" t="s">
        <v>5</v>
      </c>
      <c r="HHS409" s="11" t="s">
        <v>6</v>
      </c>
      <c r="HHT409" s="11" t="s">
        <v>7</v>
      </c>
      <c r="HHU409" s="31" t="s">
        <v>8</v>
      </c>
      <c r="HHV409" s="31" t="s">
        <v>9</v>
      </c>
      <c r="HHW409" s="31" t="s">
        <v>10</v>
      </c>
      <c r="HHX409" s="31" t="s">
        <v>11</v>
      </c>
      <c r="HHY409" s="31" t="s">
        <v>12</v>
      </c>
      <c r="HHZ409" s="31" t="s">
        <v>13</v>
      </c>
      <c r="HIA409" s="31" t="s">
        <v>16</v>
      </c>
      <c r="HIB409" s="64" t="s">
        <v>537</v>
      </c>
      <c r="HIC409" s="42" t="s">
        <v>535</v>
      </c>
      <c r="HID409" s="65" t="s">
        <v>536</v>
      </c>
      <c r="HIE409" s="22" t="s">
        <v>1</v>
      </c>
      <c r="HIF409" s="11" t="s">
        <v>3</v>
      </c>
      <c r="HIG409" s="11" t="s">
        <v>4</v>
      </c>
      <c r="HIH409" s="11" t="s">
        <v>5</v>
      </c>
      <c r="HII409" s="11" t="s">
        <v>6</v>
      </c>
      <c r="HIJ409" s="11" t="s">
        <v>7</v>
      </c>
      <c r="HIK409" s="31" t="s">
        <v>8</v>
      </c>
      <c r="HIL409" s="31" t="s">
        <v>9</v>
      </c>
      <c r="HIM409" s="31" t="s">
        <v>10</v>
      </c>
      <c r="HIN409" s="31" t="s">
        <v>11</v>
      </c>
      <c r="HIO409" s="31" t="s">
        <v>12</v>
      </c>
      <c r="HIP409" s="31" t="s">
        <v>13</v>
      </c>
      <c r="HIQ409" s="31" t="s">
        <v>16</v>
      </c>
      <c r="HIR409" s="64" t="s">
        <v>537</v>
      </c>
      <c r="HIS409" s="42" t="s">
        <v>535</v>
      </c>
      <c r="HIT409" s="65" t="s">
        <v>536</v>
      </c>
      <c r="HIU409" s="22" t="s">
        <v>1</v>
      </c>
      <c r="HIV409" s="11" t="s">
        <v>3</v>
      </c>
      <c r="HIW409" s="11" t="s">
        <v>4</v>
      </c>
      <c r="HIX409" s="11" t="s">
        <v>5</v>
      </c>
      <c r="HIY409" s="11" t="s">
        <v>6</v>
      </c>
      <c r="HIZ409" s="11" t="s">
        <v>7</v>
      </c>
      <c r="HJA409" s="31" t="s">
        <v>8</v>
      </c>
      <c r="HJB409" s="31" t="s">
        <v>9</v>
      </c>
      <c r="HJC409" s="31" t="s">
        <v>10</v>
      </c>
      <c r="HJD409" s="31" t="s">
        <v>11</v>
      </c>
      <c r="HJE409" s="31" t="s">
        <v>12</v>
      </c>
      <c r="HJF409" s="31" t="s">
        <v>13</v>
      </c>
      <c r="HJG409" s="31" t="s">
        <v>16</v>
      </c>
      <c r="HJH409" s="64" t="s">
        <v>537</v>
      </c>
      <c r="HJI409" s="42" t="s">
        <v>535</v>
      </c>
      <c r="HJJ409" s="65" t="s">
        <v>536</v>
      </c>
      <c r="HJK409" s="22" t="s">
        <v>1</v>
      </c>
      <c r="HJL409" s="11" t="s">
        <v>3</v>
      </c>
      <c r="HJM409" s="11" t="s">
        <v>4</v>
      </c>
      <c r="HJN409" s="11" t="s">
        <v>5</v>
      </c>
      <c r="HJO409" s="11" t="s">
        <v>6</v>
      </c>
      <c r="HJP409" s="11" t="s">
        <v>7</v>
      </c>
      <c r="HJQ409" s="31" t="s">
        <v>8</v>
      </c>
      <c r="HJR409" s="31" t="s">
        <v>9</v>
      </c>
      <c r="HJS409" s="31" t="s">
        <v>10</v>
      </c>
      <c r="HJT409" s="31" t="s">
        <v>11</v>
      </c>
      <c r="HJU409" s="31" t="s">
        <v>12</v>
      </c>
      <c r="HJV409" s="31" t="s">
        <v>13</v>
      </c>
      <c r="HJW409" s="31" t="s">
        <v>16</v>
      </c>
      <c r="HJX409" s="64" t="s">
        <v>537</v>
      </c>
      <c r="HJY409" s="42" t="s">
        <v>535</v>
      </c>
      <c r="HJZ409" s="65" t="s">
        <v>536</v>
      </c>
      <c r="HKA409" s="22" t="s">
        <v>1</v>
      </c>
      <c r="HKB409" s="11" t="s">
        <v>3</v>
      </c>
      <c r="HKC409" s="11" t="s">
        <v>4</v>
      </c>
      <c r="HKD409" s="11" t="s">
        <v>5</v>
      </c>
      <c r="HKE409" s="11" t="s">
        <v>6</v>
      </c>
      <c r="HKF409" s="11" t="s">
        <v>7</v>
      </c>
      <c r="HKG409" s="31" t="s">
        <v>8</v>
      </c>
      <c r="HKH409" s="31" t="s">
        <v>9</v>
      </c>
      <c r="HKI409" s="31" t="s">
        <v>10</v>
      </c>
      <c r="HKJ409" s="31" t="s">
        <v>11</v>
      </c>
      <c r="HKK409" s="31" t="s">
        <v>12</v>
      </c>
      <c r="HKL409" s="31" t="s">
        <v>13</v>
      </c>
      <c r="HKM409" s="31" t="s">
        <v>16</v>
      </c>
      <c r="HKN409" s="64" t="s">
        <v>537</v>
      </c>
      <c r="HKO409" s="42" t="s">
        <v>535</v>
      </c>
      <c r="HKP409" s="65" t="s">
        <v>536</v>
      </c>
      <c r="HKQ409" s="22" t="s">
        <v>1</v>
      </c>
      <c r="HKR409" s="11" t="s">
        <v>3</v>
      </c>
      <c r="HKS409" s="11" t="s">
        <v>4</v>
      </c>
      <c r="HKT409" s="11" t="s">
        <v>5</v>
      </c>
      <c r="HKU409" s="11" t="s">
        <v>6</v>
      </c>
      <c r="HKV409" s="11" t="s">
        <v>7</v>
      </c>
      <c r="HKW409" s="31" t="s">
        <v>8</v>
      </c>
      <c r="HKX409" s="31" t="s">
        <v>9</v>
      </c>
      <c r="HKY409" s="31" t="s">
        <v>10</v>
      </c>
      <c r="HKZ409" s="31" t="s">
        <v>11</v>
      </c>
      <c r="HLA409" s="31" t="s">
        <v>12</v>
      </c>
      <c r="HLB409" s="31" t="s">
        <v>13</v>
      </c>
      <c r="HLC409" s="31" t="s">
        <v>16</v>
      </c>
      <c r="HLD409" s="64" t="s">
        <v>537</v>
      </c>
      <c r="HLE409" s="42" t="s">
        <v>535</v>
      </c>
      <c r="HLF409" s="65" t="s">
        <v>536</v>
      </c>
      <c r="HLG409" s="22" t="s">
        <v>1</v>
      </c>
      <c r="HLH409" s="11" t="s">
        <v>3</v>
      </c>
      <c r="HLI409" s="11" t="s">
        <v>4</v>
      </c>
      <c r="HLJ409" s="11" t="s">
        <v>5</v>
      </c>
      <c r="HLK409" s="11" t="s">
        <v>6</v>
      </c>
      <c r="HLL409" s="11" t="s">
        <v>7</v>
      </c>
      <c r="HLM409" s="31" t="s">
        <v>8</v>
      </c>
      <c r="HLN409" s="31" t="s">
        <v>9</v>
      </c>
      <c r="HLO409" s="31" t="s">
        <v>10</v>
      </c>
      <c r="HLP409" s="31" t="s">
        <v>11</v>
      </c>
      <c r="HLQ409" s="31" t="s">
        <v>12</v>
      </c>
      <c r="HLR409" s="31" t="s">
        <v>13</v>
      </c>
      <c r="HLS409" s="31" t="s">
        <v>16</v>
      </c>
      <c r="HLT409" s="64" t="s">
        <v>537</v>
      </c>
      <c r="HLU409" s="42" t="s">
        <v>535</v>
      </c>
      <c r="HLV409" s="65" t="s">
        <v>536</v>
      </c>
      <c r="HLW409" s="22" t="s">
        <v>1</v>
      </c>
      <c r="HLX409" s="11" t="s">
        <v>3</v>
      </c>
      <c r="HLY409" s="11" t="s">
        <v>4</v>
      </c>
      <c r="HLZ409" s="11" t="s">
        <v>5</v>
      </c>
      <c r="HMA409" s="11" t="s">
        <v>6</v>
      </c>
      <c r="HMB409" s="11" t="s">
        <v>7</v>
      </c>
      <c r="HMC409" s="31" t="s">
        <v>8</v>
      </c>
      <c r="HMD409" s="31" t="s">
        <v>9</v>
      </c>
      <c r="HME409" s="31" t="s">
        <v>10</v>
      </c>
      <c r="HMF409" s="31" t="s">
        <v>11</v>
      </c>
      <c r="HMG409" s="31" t="s">
        <v>12</v>
      </c>
      <c r="HMH409" s="31" t="s">
        <v>13</v>
      </c>
      <c r="HMI409" s="31" t="s">
        <v>16</v>
      </c>
      <c r="HMJ409" s="64" t="s">
        <v>537</v>
      </c>
      <c r="HMK409" s="42" t="s">
        <v>535</v>
      </c>
      <c r="HML409" s="65" t="s">
        <v>536</v>
      </c>
      <c r="HMM409" s="22" t="s">
        <v>1</v>
      </c>
      <c r="HMN409" s="11" t="s">
        <v>3</v>
      </c>
      <c r="HMO409" s="11" t="s">
        <v>4</v>
      </c>
      <c r="HMP409" s="11" t="s">
        <v>5</v>
      </c>
      <c r="HMQ409" s="11" t="s">
        <v>6</v>
      </c>
      <c r="HMR409" s="11" t="s">
        <v>7</v>
      </c>
      <c r="HMS409" s="31" t="s">
        <v>8</v>
      </c>
      <c r="HMT409" s="31" t="s">
        <v>9</v>
      </c>
      <c r="HMU409" s="31" t="s">
        <v>10</v>
      </c>
      <c r="HMV409" s="31" t="s">
        <v>11</v>
      </c>
      <c r="HMW409" s="31" t="s">
        <v>12</v>
      </c>
      <c r="HMX409" s="31" t="s">
        <v>13</v>
      </c>
      <c r="HMY409" s="31" t="s">
        <v>16</v>
      </c>
      <c r="HMZ409" s="64" t="s">
        <v>537</v>
      </c>
      <c r="HNA409" s="42" t="s">
        <v>535</v>
      </c>
      <c r="HNB409" s="65" t="s">
        <v>536</v>
      </c>
      <c r="HNC409" s="22" t="s">
        <v>1</v>
      </c>
      <c r="HND409" s="11" t="s">
        <v>3</v>
      </c>
      <c r="HNE409" s="11" t="s">
        <v>4</v>
      </c>
      <c r="HNF409" s="11" t="s">
        <v>5</v>
      </c>
      <c r="HNG409" s="11" t="s">
        <v>6</v>
      </c>
      <c r="HNH409" s="11" t="s">
        <v>7</v>
      </c>
      <c r="HNI409" s="31" t="s">
        <v>8</v>
      </c>
      <c r="HNJ409" s="31" t="s">
        <v>9</v>
      </c>
      <c r="HNK409" s="31" t="s">
        <v>10</v>
      </c>
      <c r="HNL409" s="31" t="s">
        <v>11</v>
      </c>
      <c r="HNM409" s="31" t="s">
        <v>12</v>
      </c>
      <c r="HNN409" s="31" t="s">
        <v>13</v>
      </c>
      <c r="HNO409" s="31" t="s">
        <v>16</v>
      </c>
      <c r="HNP409" s="64" t="s">
        <v>537</v>
      </c>
      <c r="HNQ409" s="42" t="s">
        <v>535</v>
      </c>
      <c r="HNR409" s="65" t="s">
        <v>536</v>
      </c>
      <c r="HNS409" s="22" t="s">
        <v>1</v>
      </c>
      <c r="HNT409" s="11" t="s">
        <v>3</v>
      </c>
      <c r="HNU409" s="11" t="s">
        <v>4</v>
      </c>
      <c r="HNV409" s="11" t="s">
        <v>5</v>
      </c>
      <c r="HNW409" s="11" t="s">
        <v>6</v>
      </c>
      <c r="HNX409" s="11" t="s">
        <v>7</v>
      </c>
      <c r="HNY409" s="31" t="s">
        <v>8</v>
      </c>
      <c r="HNZ409" s="31" t="s">
        <v>9</v>
      </c>
      <c r="HOA409" s="31" t="s">
        <v>10</v>
      </c>
      <c r="HOB409" s="31" t="s">
        <v>11</v>
      </c>
      <c r="HOC409" s="31" t="s">
        <v>12</v>
      </c>
      <c r="HOD409" s="31" t="s">
        <v>13</v>
      </c>
      <c r="HOE409" s="31" t="s">
        <v>16</v>
      </c>
      <c r="HOF409" s="64" t="s">
        <v>537</v>
      </c>
      <c r="HOG409" s="42" t="s">
        <v>535</v>
      </c>
      <c r="HOH409" s="65" t="s">
        <v>536</v>
      </c>
      <c r="HOI409" s="22" t="s">
        <v>1</v>
      </c>
      <c r="HOJ409" s="11" t="s">
        <v>3</v>
      </c>
      <c r="HOK409" s="11" t="s">
        <v>4</v>
      </c>
      <c r="HOL409" s="11" t="s">
        <v>5</v>
      </c>
      <c r="HOM409" s="11" t="s">
        <v>6</v>
      </c>
      <c r="HON409" s="11" t="s">
        <v>7</v>
      </c>
      <c r="HOO409" s="31" t="s">
        <v>8</v>
      </c>
      <c r="HOP409" s="31" t="s">
        <v>9</v>
      </c>
      <c r="HOQ409" s="31" t="s">
        <v>10</v>
      </c>
      <c r="HOR409" s="31" t="s">
        <v>11</v>
      </c>
      <c r="HOS409" s="31" t="s">
        <v>12</v>
      </c>
      <c r="HOT409" s="31" t="s">
        <v>13</v>
      </c>
      <c r="HOU409" s="31" t="s">
        <v>16</v>
      </c>
      <c r="HOV409" s="64" t="s">
        <v>537</v>
      </c>
      <c r="HOW409" s="42" t="s">
        <v>535</v>
      </c>
      <c r="HOX409" s="65" t="s">
        <v>536</v>
      </c>
      <c r="HOY409" s="22" t="s">
        <v>1</v>
      </c>
      <c r="HOZ409" s="11" t="s">
        <v>3</v>
      </c>
      <c r="HPA409" s="11" t="s">
        <v>4</v>
      </c>
      <c r="HPB409" s="11" t="s">
        <v>5</v>
      </c>
      <c r="HPC409" s="11" t="s">
        <v>6</v>
      </c>
      <c r="HPD409" s="11" t="s">
        <v>7</v>
      </c>
      <c r="HPE409" s="31" t="s">
        <v>8</v>
      </c>
      <c r="HPF409" s="31" t="s">
        <v>9</v>
      </c>
      <c r="HPG409" s="31" t="s">
        <v>10</v>
      </c>
      <c r="HPH409" s="31" t="s">
        <v>11</v>
      </c>
      <c r="HPI409" s="31" t="s">
        <v>12</v>
      </c>
      <c r="HPJ409" s="31" t="s">
        <v>13</v>
      </c>
      <c r="HPK409" s="31" t="s">
        <v>16</v>
      </c>
      <c r="HPL409" s="64" t="s">
        <v>537</v>
      </c>
      <c r="HPM409" s="42" t="s">
        <v>535</v>
      </c>
      <c r="HPN409" s="65" t="s">
        <v>536</v>
      </c>
      <c r="HPO409" s="22" t="s">
        <v>1</v>
      </c>
      <c r="HPP409" s="11" t="s">
        <v>3</v>
      </c>
      <c r="HPQ409" s="11" t="s">
        <v>4</v>
      </c>
      <c r="HPR409" s="11" t="s">
        <v>5</v>
      </c>
      <c r="HPS409" s="11" t="s">
        <v>6</v>
      </c>
      <c r="HPT409" s="11" t="s">
        <v>7</v>
      </c>
      <c r="HPU409" s="31" t="s">
        <v>8</v>
      </c>
      <c r="HPV409" s="31" t="s">
        <v>9</v>
      </c>
      <c r="HPW409" s="31" t="s">
        <v>10</v>
      </c>
      <c r="HPX409" s="31" t="s">
        <v>11</v>
      </c>
      <c r="HPY409" s="31" t="s">
        <v>12</v>
      </c>
      <c r="HPZ409" s="31" t="s">
        <v>13</v>
      </c>
      <c r="HQA409" s="31" t="s">
        <v>16</v>
      </c>
      <c r="HQB409" s="64" t="s">
        <v>537</v>
      </c>
      <c r="HQC409" s="42" t="s">
        <v>535</v>
      </c>
      <c r="HQD409" s="65" t="s">
        <v>536</v>
      </c>
      <c r="HQE409" s="22" t="s">
        <v>1</v>
      </c>
      <c r="HQF409" s="11" t="s">
        <v>3</v>
      </c>
      <c r="HQG409" s="11" t="s">
        <v>4</v>
      </c>
      <c r="HQH409" s="11" t="s">
        <v>5</v>
      </c>
      <c r="HQI409" s="11" t="s">
        <v>6</v>
      </c>
      <c r="HQJ409" s="11" t="s">
        <v>7</v>
      </c>
      <c r="HQK409" s="31" t="s">
        <v>8</v>
      </c>
      <c r="HQL409" s="31" t="s">
        <v>9</v>
      </c>
      <c r="HQM409" s="31" t="s">
        <v>10</v>
      </c>
      <c r="HQN409" s="31" t="s">
        <v>11</v>
      </c>
      <c r="HQO409" s="31" t="s">
        <v>12</v>
      </c>
      <c r="HQP409" s="31" t="s">
        <v>13</v>
      </c>
      <c r="HQQ409" s="31" t="s">
        <v>16</v>
      </c>
      <c r="HQR409" s="64" t="s">
        <v>537</v>
      </c>
      <c r="HQS409" s="42" t="s">
        <v>535</v>
      </c>
      <c r="HQT409" s="65" t="s">
        <v>536</v>
      </c>
      <c r="HQU409" s="22" t="s">
        <v>1</v>
      </c>
      <c r="HQV409" s="11" t="s">
        <v>3</v>
      </c>
      <c r="HQW409" s="11" t="s">
        <v>4</v>
      </c>
      <c r="HQX409" s="11" t="s">
        <v>5</v>
      </c>
      <c r="HQY409" s="11" t="s">
        <v>6</v>
      </c>
      <c r="HQZ409" s="11" t="s">
        <v>7</v>
      </c>
      <c r="HRA409" s="31" t="s">
        <v>8</v>
      </c>
      <c r="HRB409" s="31" t="s">
        <v>9</v>
      </c>
      <c r="HRC409" s="31" t="s">
        <v>10</v>
      </c>
      <c r="HRD409" s="31" t="s">
        <v>11</v>
      </c>
      <c r="HRE409" s="31" t="s">
        <v>12</v>
      </c>
      <c r="HRF409" s="31" t="s">
        <v>13</v>
      </c>
      <c r="HRG409" s="31" t="s">
        <v>16</v>
      </c>
      <c r="HRH409" s="64" t="s">
        <v>537</v>
      </c>
      <c r="HRI409" s="42" t="s">
        <v>535</v>
      </c>
      <c r="HRJ409" s="65" t="s">
        <v>536</v>
      </c>
      <c r="HRK409" s="22" t="s">
        <v>1</v>
      </c>
      <c r="HRL409" s="11" t="s">
        <v>3</v>
      </c>
      <c r="HRM409" s="11" t="s">
        <v>4</v>
      </c>
      <c r="HRN409" s="11" t="s">
        <v>5</v>
      </c>
      <c r="HRO409" s="11" t="s">
        <v>6</v>
      </c>
      <c r="HRP409" s="11" t="s">
        <v>7</v>
      </c>
      <c r="HRQ409" s="31" t="s">
        <v>8</v>
      </c>
      <c r="HRR409" s="31" t="s">
        <v>9</v>
      </c>
      <c r="HRS409" s="31" t="s">
        <v>10</v>
      </c>
      <c r="HRT409" s="31" t="s">
        <v>11</v>
      </c>
      <c r="HRU409" s="31" t="s">
        <v>12</v>
      </c>
      <c r="HRV409" s="31" t="s">
        <v>13</v>
      </c>
      <c r="HRW409" s="31" t="s">
        <v>16</v>
      </c>
      <c r="HRX409" s="64" t="s">
        <v>537</v>
      </c>
      <c r="HRY409" s="42" t="s">
        <v>535</v>
      </c>
      <c r="HRZ409" s="65" t="s">
        <v>536</v>
      </c>
      <c r="HSA409" s="22" t="s">
        <v>1</v>
      </c>
      <c r="HSB409" s="11" t="s">
        <v>3</v>
      </c>
      <c r="HSC409" s="11" t="s">
        <v>4</v>
      </c>
      <c r="HSD409" s="11" t="s">
        <v>5</v>
      </c>
      <c r="HSE409" s="11" t="s">
        <v>6</v>
      </c>
      <c r="HSF409" s="11" t="s">
        <v>7</v>
      </c>
      <c r="HSG409" s="31" t="s">
        <v>8</v>
      </c>
      <c r="HSH409" s="31" t="s">
        <v>9</v>
      </c>
      <c r="HSI409" s="31" t="s">
        <v>10</v>
      </c>
      <c r="HSJ409" s="31" t="s">
        <v>11</v>
      </c>
      <c r="HSK409" s="31" t="s">
        <v>12</v>
      </c>
      <c r="HSL409" s="31" t="s">
        <v>13</v>
      </c>
      <c r="HSM409" s="31" t="s">
        <v>16</v>
      </c>
      <c r="HSN409" s="64" t="s">
        <v>537</v>
      </c>
      <c r="HSO409" s="42" t="s">
        <v>535</v>
      </c>
      <c r="HSP409" s="65" t="s">
        <v>536</v>
      </c>
      <c r="HSQ409" s="22" t="s">
        <v>1</v>
      </c>
      <c r="HSR409" s="11" t="s">
        <v>3</v>
      </c>
      <c r="HSS409" s="11" t="s">
        <v>4</v>
      </c>
      <c r="HST409" s="11" t="s">
        <v>5</v>
      </c>
      <c r="HSU409" s="11" t="s">
        <v>6</v>
      </c>
      <c r="HSV409" s="11" t="s">
        <v>7</v>
      </c>
      <c r="HSW409" s="31" t="s">
        <v>8</v>
      </c>
      <c r="HSX409" s="31" t="s">
        <v>9</v>
      </c>
      <c r="HSY409" s="31" t="s">
        <v>10</v>
      </c>
      <c r="HSZ409" s="31" t="s">
        <v>11</v>
      </c>
      <c r="HTA409" s="31" t="s">
        <v>12</v>
      </c>
      <c r="HTB409" s="31" t="s">
        <v>13</v>
      </c>
      <c r="HTC409" s="31" t="s">
        <v>16</v>
      </c>
      <c r="HTD409" s="64" t="s">
        <v>537</v>
      </c>
      <c r="HTE409" s="42" t="s">
        <v>535</v>
      </c>
      <c r="HTF409" s="65" t="s">
        <v>536</v>
      </c>
      <c r="HTG409" s="22" t="s">
        <v>1</v>
      </c>
      <c r="HTH409" s="11" t="s">
        <v>3</v>
      </c>
      <c r="HTI409" s="11" t="s">
        <v>4</v>
      </c>
      <c r="HTJ409" s="11" t="s">
        <v>5</v>
      </c>
      <c r="HTK409" s="11" t="s">
        <v>6</v>
      </c>
      <c r="HTL409" s="11" t="s">
        <v>7</v>
      </c>
      <c r="HTM409" s="31" t="s">
        <v>8</v>
      </c>
      <c r="HTN409" s="31" t="s">
        <v>9</v>
      </c>
      <c r="HTO409" s="31" t="s">
        <v>10</v>
      </c>
      <c r="HTP409" s="31" t="s">
        <v>11</v>
      </c>
      <c r="HTQ409" s="31" t="s">
        <v>12</v>
      </c>
      <c r="HTR409" s="31" t="s">
        <v>13</v>
      </c>
      <c r="HTS409" s="31" t="s">
        <v>16</v>
      </c>
      <c r="HTT409" s="64" t="s">
        <v>537</v>
      </c>
      <c r="HTU409" s="42" t="s">
        <v>535</v>
      </c>
      <c r="HTV409" s="65" t="s">
        <v>536</v>
      </c>
      <c r="HTW409" s="22" t="s">
        <v>1</v>
      </c>
      <c r="HTX409" s="11" t="s">
        <v>3</v>
      </c>
      <c r="HTY409" s="11" t="s">
        <v>4</v>
      </c>
      <c r="HTZ409" s="11" t="s">
        <v>5</v>
      </c>
      <c r="HUA409" s="11" t="s">
        <v>6</v>
      </c>
      <c r="HUB409" s="11" t="s">
        <v>7</v>
      </c>
      <c r="HUC409" s="31" t="s">
        <v>8</v>
      </c>
      <c r="HUD409" s="31" t="s">
        <v>9</v>
      </c>
      <c r="HUE409" s="31" t="s">
        <v>10</v>
      </c>
      <c r="HUF409" s="31" t="s">
        <v>11</v>
      </c>
      <c r="HUG409" s="31" t="s">
        <v>12</v>
      </c>
      <c r="HUH409" s="31" t="s">
        <v>13</v>
      </c>
      <c r="HUI409" s="31" t="s">
        <v>16</v>
      </c>
      <c r="HUJ409" s="64" t="s">
        <v>537</v>
      </c>
      <c r="HUK409" s="42" t="s">
        <v>535</v>
      </c>
      <c r="HUL409" s="65" t="s">
        <v>536</v>
      </c>
      <c r="HUM409" s="22" t="s">
        <v>1</v>
      </c>
      <c r="HUN409" s="11" t="s">
        <v>3</v>
      </c>
      <c r="HUO409" s="11" t="s">
        <v>4</v>
      </c>
      <c r="HUP409" s="11" t="s">
        <v>5</v>
      </c>
      <c r="HUQ409" s="11" t="s">
        <v>6</v>
      </c>
      <c r="HUR409" s="11" t="s">
        <v>7</v>
      </c>
      <c r="HUS409" s="31" t="s">
        <v>8</v>
      </c>
      <c r="HUT409" s="31" t="s">
        <v>9</v>
      </c>
      <c r="HUU409" s="31" t="s">
        <v>10</v>
      </c>
      <c r="HUV409" s="31" t="s">
        <v>11</v>
      </c>
      <c r="HUW409" s="31" t="s">
        <v>12</v>
      </c>
      <c r="HUX409" s="31" t="s">
        <v>13</v>
      </c>
      <c r="HUY409" s="31" t="s">
        <v>16</v>
      </c>
      <c r="HUZ409" s="64" t="s">
        <v>537</v>
      </c>
      <c r="HVA409" s="42" t="s">
        <v>535</v>
      </c>
      <c r="HVB409" s="65" t="s">
        <v>536</v>
      </c>
      <c r="HVC409" s="22" t="s">
        <v>1</v>
      </c>
      <c r="HVD409" s="11" t="s">
        <v>3</v>
      </c>
      <c r="HVE409" s="11" t="s">
        <v>4</v>
      </c>
      <c r="HVF409" s="11" t="s">
        <v>5</v>
      </c>
      <c r="HVG409" s="11" t="s">
        <v>6</v>
      </c>
      <c r="HVH409" s="11" t="s">
        <v>7</v>
      </c>
      <c r="HVI409" s="31" t="s">
        <v>8</v>
      </c>
      <c r="HVJ409" s="31" t="s">
        <v>9</v>
      </c>
      <c r="HVK409" s="31" t="s">
        <v>10</v>
      </c>
      <c r="HVL409" s="31" t="s">
        <v>11</v>
      </c>
      <c r="HVM409" s="31" t="s">
        <v>12</v>
      </c>
      <c r="HVN409" s="31" t="s">
        <v>13</v>
      </c>
      <c r="HVO409" s="31" t="s">
        <v>16</v>
      </c>
      <c r="HVP409" s="64" t="s">
        <v>537</v>
      </c>
      <c r="HVQ409" s="42" t="s">
        <v>535</v>
      </c>
      <c r="HVR409" s="65" t="s">
        <v>536</v>
      </c>
      <c r="HVS409" s="22" t="s">
        <v>1</v>
      </c>
      <c r="HVT409" s="11" t="s">
        <v>3</v>
      </c>
      <c r="HVU409" s="11" t="s">
        <v>4</v>
      </c>
      <c r="HVV409" s="11" t="s">
        <v>5</v>
      </c>
      <c r="HVW409" s="11" t="s">
        <v>6</v>
      </c>
      <c r="HVX409" s="11" t="s">
        <v>7</v>
      </c>
      <c r="HVY409" s="31" t="s">
        <v>8</v>
      </c>
      <c r="HVZ409" s="31" t="s">
        <v>9</v>
      </c>
      <c r="HWA409" s="31" t="s">
        <v>10</v>
      </c>
      <c r="HWB409" s="31" t="s">
        <v>11</v>
      </c>
      <c r="HWC409" s="31" t="s">
        <v>12</v>
      </c>
      <c r="HWD409" s="31" t="s">
        <v>13</v>
      </c>
      <c r="HWE409" s="31" t="s">
        <v>16</v>
      </c>
      <c r="HWF409" s="64" t="s">
        <v>537</v>
      </c>
      <c r="HWG409" s="42" t="s">
        <v>535</v>
      </c>
      <c r="HWH409" s="65" t="s">
        <v>536</v>
      </c>
      <c r="HWI409" s="22" t="s">
        <v>1</v>
      </c>
      <c r="HWJ409" s="11" t="s">
        <v>3</v>
      </c>
      <c r="HWK409" s="11" t="s">
        <v>4</v>
      </c>
      <c r="HWL409" s="11" t="s">
        <v>5</v>
      </c>
      <c r="HWM409" s="11" t="s">
        <v>6</v>
      </c>
      <c r="HWN409" s="11" t="s">
        <v>7</v>
      </c>
      <c r="HWO409" s="31" t="s">
        <v>8</v>
      </c>
      <c r="HWP409" s="31" t="s">
        <v>9</v>
      </c>
      <c r="HWQ409" s="31" t="s">
        <v>10</v>
      </c>
      <c r="HWR409" s="31" t="s">
        <v>11</v>
      </c>
      <c r="HWS409" s="31" t="s">
        <v>12</v>
      </c>
      <c r="HWT409" s="31" t="s">
        <v>13</v>
      </c>
      <c r="HWU409" s="31" t="s">
        <v>16</v>
      </c>
      <c r="HWV409" s="64" t="s">
        <v>537</v>
      </c>
      <c r="HWW409" s="42" t="s">
        <v>535</v>
      </c>
      <c r="HWX409" s="65" t="s">
        <v>536</v>
      </c>
      <c r="HWY409" s="22" t="s">
        <v>1</v>
      </c>
      <c r="HWZ409" s="11" t="s">
        <v>3</v>
      </c>
      <c r="HXA409" s="11" t="s">
        <v>4</v>
      </c>
      <c r="HXB409" s="11" t="s">
        <v>5</v>
      </c>
      <c r="HXC409" s="11" t="s">
        <v>6</v>
      </c>
      <c r="HXD409" s="11" t="s">
        <v>7</v>
      </c>
      <c r="HXE409" s="31" t="s">
        <v>8</v>
      </c>
      <c r="HXF409" s="31" t="s">
        <v>9</v>
      </c>
      <c r="HXG409" s="31" t="s">
        <v>10</v>
      </c>
      <c r="HXH409" s="31" t="s">
        <v>11</v>
      </c>
      <c r="HXI409" s="31" t="s">
        <v>12</v>
      </c>
      <c r="HXJ409" s="31" t="s">
        <v>13</v>
      </c>
      <c r="HXK409" s="31" t="s">
        <v>16</v>
      </c>
      <c r="HXL409" s="64" t="s">
        <v>537</v>
      </c>
      <c r="HXM409" s="42" t="s">
        <v>535</v>
      </c>
      <c r="HXN409" s="65" t="s">
        <v>536</v>
      </c>
      <c r="HXO409" s="22" t="s">
        <v>1</v>
      </c>
      <c r="HXP409" s="11" t="s">
        <v>3</v>
      </c>
      <c r="HXQ409" s="11" t="s">
        <v>4</v>
      </c>
      <c r="HXR409" s="11" t="s">
        <v>5</v>
      </c>
      <c r="HXS409" s="11" t="s">
        <v>6</v>
      </c>
      <c r="HXT409" s="11" t="s">
        <v>7</v>
      </c>
      <c r="HXU409" s="31" t="s">
        <v>8</v>
      </c>
      <c r="HXV409" s="31" t="s">
        <v>9</v>
      </c>
      <c r="HXW409" s="31" t="s">
        <v>10</v>
      </c>
      <c r="HXX409" s="31" t="s">
        <v>11</v>
      </c>
      <c r="HXY409" s="31" t="s">
        <v>12</v>
      </c>
      <c r="HXZ409" s="31" t="s">
        <v>13</v>
      </c>
      <c r="HYA409" s="31" t="s">
        <v>16</v>
      </c>
      <c r="HYB409" s="64" t="s">
        <v>537</v>
      </c>
      <c r="HYC409" s="42" t="s">
        <v>535</v>
      </c>
      <c r="HYD409" s="65" t="s">
        <v>536</v>
      </c>
      <c r="HYE409" s="22" t="s">
        <v>1</v>
      </c>
      <c r="HYF409" s="11" t="s">
        <v>3</v>
      </c>
      <c r="HYG409" s="11" t="s">
        <v>4</v>
      </c>
      <c r="HYH409" s="11" t="s">
        <v>5</v>
      </c>
      <c r="HYI409" s="11" t="s">
        <v>6</v>
      </c>
      <c r="HYJ409" s="11" t="s">
        <v>7</v>
      </c>
      <c r="HYK409" s="31" t="s">
        <v>8</v>
      </c>
      <c r="HYL409" s="31" t="s">
        <v>9</v>
      </c>
      <c r="HYM409" s="31" t="s">
        <v>10</v>
      </c>
      <c r="HYN409" s="31" t="s">
        <v>11</v>
      </c>
      <c r="HYO409" s="31" t="s">
        <v>12</v>
      </c>
      <c r="HYP409" s="31" t="s">
        <v>13</v>
      </c>
      <c r="HYQ409" s="31" t="s">
        <v>16</v>
      </c>
      <c r="HYR409" s="64" t="s">
        <v>537</v>
      </c>
      <c r="HYS409" s="42" t="s">
        <v>535</v>
      </c>
      <c r="HYT409" s="65" t="s">
        <v>536</v>
      </c>
      <c r="HYU409" s="22" t="s">
        <v>1</v>
      </c>
      <c r="HYV409" s="11" t="s">
        <v>3</v>
      </c>
      <c r="HYW409" s="11" t="s">
        <v>4</v>
      </c>
      <c r="HYX409" s="11" t="s">
        <v>5</v>
      </c>
      <c r="HYY409" s="11" t="s">
        <v>6</v>
      </c>
      <c r="HYZ409" s="11" t="s">
        <v>7</v>
      </c>
      <c r="HZA409" s="31" t="s">
        <v>8</v>
      </c>
      <c r="HZB409" s="31" t="s">
        <v>9</v>
      </c>
      <c r="HZC409" s="31" t="s">
        <v>10</v>
      </c>
      <c r="HZD409" s="31" t="s">
        <v>11</v>
      </c>
      <c r="HZE409" s="31" t="s">
        <v>12</v>
      </c>
      <c r="HZF409" s="31" t="s">
        <v>13</v>
      </c>
      <c r="HZG409" s="31" t="s">
        <v>16</v>
      </c>
      <c r="HZH409" s="64" t="s">
        <v>537</v>
      </c>
      <c r="HZI409" s="42" t="s">
        <v>535</v>
      </c>
      <c r="HZJ409" s="65" t="s">
        <v>536</v>
      </c>
      <c r="HZK409" s="22" t="s">
        <v>1</v>
      </c>
      <c r="HZL409" s="11" t="s">
        <v>3</v>
      </c>
      <c r="HZM409" s="11" t="s">
        <v>4</v>
      </c>
      <c r="HZN409" s="11" t="s">
        <v>5</v>
      </c>
      <c r="HZO409" s="11" t="s">
        <v>6</v>
      </c>
      <c r="HZP409" s="11" t="s">
        <v>7</v>
      </c>
      <c r="HZQ409" s="31" t="s">
        <v>8</v>
      </c>
      <c r="HZR409" s="31" t="s">
        <v>9</v>
      </c>
      <c r="HZS409" s="31" t="s">
        <v>10</v>
      </c>
      <c r="HZT409" s="31" t="s">
        <v>11</v>
      </c>
      <c r="HZU409" s="31" t="s">
        <v>12</v>
      </c>
      <c r="HZV409" s="31" t="s">
        <v>13</v>
      </c>
      <c r="HZW409" s="31" t="s">
        <v>16</v>
      </c>
      <c r="HZX409" s="64" t="s">
        <v>537</v>
      </c>
      <c r="HZY409" s="42" t="s">
        <v>535</v>
      </c>
      <c r="HZZ409" s="65" t="s">
        <v>536</v>
      </c>
      <c r="IAA409" s="22" t="s">
        <v>1</v>
      </c>
      <c r="IAB409" s="11" t="s">
        <v>3</v>
      </c>
      <c r="IAC409" s="11" t="s">
        <v>4</v>
      </c>
      <c r="IAD409" s="11" t="s">
        <v>5</v>
      </c>
      <c r="IAE409" s="11" t="s">
        <v>6</v>
      </c>
      <c r="IAF409" s="11" t="s">
        <v>7</v>
      </c>
      <c r="IAG409" s="31" t="s">
        <v>8</v>
      </c>
      <c r="IAH409" s="31" t="s">
        <v>9</v>
      </c>
      <c r="IAI409" s="31" t="s">
        <v>10</v>
      </c>
      <c r="IAJ409" s="31" t="s">
        <v>11</v>
      </c>
      <c r="IAK409" s="31" t="s">
        <v>12</v>
      </c>
      <c r="IAL409" s="31" t="s">
        <v>13</v>
      </c>
      <c r="IAM409" s="31" t="s">
        <v>16</v>
      </c>
      <c r="IAN409" s="64" t="s">
        <v>537</v>
      </c>
      <c r="IAO409" s="42" t="s">
        <v>535</v>
      </c>
      <c r="IAP409" s="65" t="s">
        <v>536</v>
      </c>
      <c r="IAQ409" s="22" t="s">
        <v>1</v>
      </c>
      <c r="IAR409" s="11" t="s">
        <v>3</v>
      </c>
      <c r="IAS409" s="11" t="s">
        <v>4</v>
      </c>
      <c r="IAT409" s="11" t="s">
        <v>5</v>
      </c>
      <c r="IAU409" s="11" t="s">
        <v>6</v>
      </c>
      <c r="IAV409" s="11" t="s">
        <v>7</v>
      </c>
      <c r="IAW409" s="31" t="s">
        <v>8</v>
      </c>
      <c r="IAX409" s="31" t="s">
        <v>9</v>
      </c>
      <c r="IAY409" s="31" t="s">
        <v>10</v>
      </c>
      <c r="IAZ409" s="31" t="s">
        <v>11</v>
      </c>
      <c r="IBA409" s="31" t="s">
        <v>12</v>
      </c>
      <c r="IBB409" s="31" t="s">
        <v>13</v>
      </c>
      <c r="IBC409" s="31" t="s">
        <v>16</v>
      </c>
      <c r="IBD409" s="64" t="s">
        <v>537</v>
      </c>
      <c r="IBE409" s="42" t="s">
        <v>535</v>
      </c>
      <c r="IBF409" s="65" t="s">
        <v>536</v>
      </c>
      <c r="IBG409" s="22" t="s">
        <v>1</v>
      </c>
      <c r="IBH409" s="11" t="s">
        <v>3</v>
      </c>
      <c r="IBI409" s="11" t="s">
        <v>4</v>
      </c>
      <c r="IBJ409" s="11" t="s">
        <v>5</v>
      </c>
      <c r="IBK409" s="11" t="s">
        <v>6</v>
      </c>
      <c r="IBL409" s="11" t="s">
        <v>7</v>
      </c>
      <c r="IBM409" s="31" t="s">
        <v>8</v>
      </c>
      <c r="IBN409" s="31" t="s">
        <v>9</v>
      </c>
      <c r="IBO409" s="31" t="s">
        <v>10</v>
      </c>
      <c r="IBP409" s="31" t="s">
        <v>11</v>
      </c>
      <c r="IBQ409" s="31" t="s">
        <v>12</v>
      </c>
      <c r="IBR409" s="31" t="s">
        <v>13</v>
      </c>
      <c r="IBS409" s="31" t="s">
        <v>16</v>
      </c>
      <c r="IBT409" s="64" t="s">
        <v>537</v>
      </c>
      <c r="IBU409" s="42" t="s">
        <v>535</v>
      </c>
      <c r="IBV409" s="65" t="s">
        <v>536</v>
      </c>
      <c r="IBW409" s="22" t="s">
        <v>1</v>
      </c>
      <c r="IBX409" s="11" t="s">
        <v>3</v>
      </c>
      <c r="IBY409" s="11" t="s">
        <v>4</v>
      </c>
      <c r="IBZ409" s="11" t="s">
        <v>5</v>
      </c>
      <c r="ICA409" s="11" t="s">
        <v>6</v>
      </c>
      <c r="ICB409" s="11" t="s">
        <v>7</v>
      </c>
      <c r="ICC409" s="31" t="s">
        <v>8</v>
      </c>
      <c r="ICD409" s="31" t="s">
        <v>9</v>
      </c>
      <c r="ICE409" s="31" t="s">
        <v>10</v>
      </c>
      <c r="ICF409" s="31" t="s">
        <v>11</v>
      </c>
      <c r="ICG409" s="31" t="s">
        <v>12</v>
      </c>
      <c r="ICH409" s="31" t="s">
        <v>13</v>
      </c>
      <c r="ICI409" s="31" t="s">
        <v>16</v>
      </c>
      <c r="ICJ409" s="64" t="s">
        <v>537</v>
      </c>
      <c r="ICK409" s="42" t="s">
        <v>535</v>
      </c>
      <c r="ICL409" s="65" t="s">
        <v>536</v>
      </c>
      <c r="ICM409" s="22" t="s">
        <v>1</v>
      </c>
      <c r="ICN409" s="11" t="s">
        <v>3</v>
      </c>
      <c r="ICO409" s="11" t="s">
        <v>4</v>
      </c>
      <c r="ICP409" s="11" t="s">
        <v>5</v>
      </c>
      <c r="ICQ409" s="11" t="s">
        <v>6</v>
      </c>
      <c r="ICR409" s="11" t="s">
        <v>7</v>
      </c>
      <c r="ICS409" s="31" t="s">
        <v>8</v>
      </c>
      <c r="ICT409" s="31" t="s">
        <v>9</v>
      </c>
      <c r="ICU409" s="31" t="s">
        <v>10</v>
      </c>
      <c r="ICV409" s="31" t="s">
        <v>11</v>
      </c>
      <c r="ICW409" s="31" t="s">
        <v>12</v>
      </c>
      <c r="ICX409" s="31" t="s">
        <v>13</v>
      </c>
      <c r="ICY409" s="31" t="s">
        <v>16</v>
      </c>
      <c r="ICZ409" s="64" t="s">
        <v>537</v>
      </c>
      <c r="IDA409" s="42" t="s">
        <v>535</v>
      </c>
      <c r="IDB409" s="65" t="s">
        <v>536</v>
      </c>
      <c r="IDC409" s="22" t="s">
        <v>1</v>
      </c>
      <c r="IDD409" s="11" t="s">
        <v>3</v>
      </c>
      <c r="IDE409" s="11" t="s">
        <v>4</v>
      </c>
      <c r="IDF409" s="11" t="s">
        <v>5</v>
      </c>
      <c r="IDG409" s="11" t="s">
        <v>6</v>
      </c>
      <c r="IDH409" s="11" t="s">
        <v>7</v>
      </c>
      <c r="IDI409" s="31" t="s">
        <v>8</v>
      </c>
      <c r="IDJ409" s="31" t="s">
        <v>9</v>
      </c>
      <c r="IDK409" s="31" t="s">
        <v>10</v>
      </c>
      <c r="IDL409" s="31" t="s">
        <v>11</v>
      </c>
      <c r="IDM409" s="31" t="s">
        <v>12</v>
      </c>
      <c r="IDN409" s="31" t="s">
        <v>13</v>
      </c>
      <c r="IDO409" s="31" t="s">
        <v>16</v>
      </c>
      <c r="IDP409" s="64" t="s">
        <v>537</v>
      </c>
      <c r="IDQ409" s="42" t="s">
        <v>535</v>
      </c>
      <c r="IDR409" s="65" t="s">
        <v>536</v>
      </c>
      <c r="IDS409" s="22" t="s">
        <v>1</v>
      </c>
      <c r="IDT409" s="11" t="s">
        <v>3</v>
      </c>
      <c r="IDU409" s="11" t="s">
        <v>4</v>
      </c>
      <c r="IDV409" s="11" t="s">
        <v>5</v>
      </c>
      <c r="IDW409" s="11" t="s">
        <v>6</v>
      </c>
      <c r="IDX409" s="11" t="s">
        <v>7</v>
      </c>
      <c r="IDY409" s="31" t="s">
        <v>8</v>
      </c>
      <c r="IDZ409" s="31" t="s">
        <v>9</v>
      </c>
      <c r="IEA409" s="31" t="s">
        <v>10</v>
      </c>
      <c r="IEB409" s="31" t="s">
        <v>11</v>
      </c>
      <c r="IEC409" s="31" t="s">
        <v>12</v>
      </c>
      <c r="IED409" s="31" t="s">
        <v>13</v>
      </c>
      <c r="IEE409" s="31" t="s">
        <v>16</v>
      </c>
      <c r="IEF409" s="64" t="s">
        <v>537</v>
      </c>
      <c r="IEG409" s="42" t="s">
        <v>535</v>
      </c>
      <c r="IEH409" s="65" t="s">
        <v>536</v>
      </c>
      <c r="IEI409" s="22" t="s">
        <v>1</v>
      </c>
      <c r="IEJ409" s="11" t="s">
        <v>3</v>
      </c>
      <c r="IEK409" s="11" t="s">
        <v>4</v>
      </c>
      <c r="IEL409" s="11" t="s">
        <v>5</v>
      </c>
      <c r="IEM409" s="11" t="s">
        <v>6</v>
      </c>
      <c r="IEN409" s="11" t="s">
        <v>7</v>
      </c>
      <c r="IEO409" s="31" t="s">
        <v>8</v>
      </c>
      <c r="IEP409" s="31" t="s">
        <v>9</v>
      </c>
      <c r="IEQ409" s="31" t="s">
        <v>10</v>
      </c>
      <c r="IER409" s="31" t="s">
        <v>11</v>
      </c>
      <c r="IES409" s="31" t="s">
        <v>12</v>
      </c>
      <c r="IET409" s="31" t="s">
        <v>13</v>
      </c>
      <c r="IEU409" s="31" t="s">
        <v>16</v>
      </c>
      <c r="IEV409" s="64" t="s">
        <v>537</v>
      </c>
      <c r="IEW409" s="42" t="s">
        <v>535</v>
      </c>
      <c r="IEX409" s="65" t="s">
        <v>536</v>
      </c>
      <c r="IEY409" s="22" t="s">
        <v>1</v>
      </c>
      <c r="IEZ409" s="11" t="s">
        <v>3</v>
      </c>
      <c r="IFA409" s="11" t="s">
        <v>4</v>
      </c>
      <c r="IFB409" s="11" t="s">
        <v>5</v>
      </c>
      <c r="IFC409" s="11" t="s">
        <v>6</v>
      </c>
      <c r="IFD409" s="11" t="s">
        <v>7</v>
      </c>
      <c r="IFE409" s="31" t="s">
        <v>8</v>
      </c>
      <c r="IFF409" s="31" t="s">
        <v>9</v>
      </c>
      <c r="IFG409" s="31" t="s">
        <v>10</v>
      </c>
      <c r="IFH409" s="31" t="s">
        <v>11</v>
      </c>
      <c r="IFI409" s="31" t="s">
        <v>12</v>
      </c>
      <c r="IFJ409" s="31" t="s">
        <v>13</v>
      </c>
      <c r="IFK409" s="31" t="s">
        <v>16</v>
      </c>
      <c r="IFL409" s="64" t="s">
        <v>537</v>
      </c>
      <c r="IFM409" s="42" t="s">
        <v>535</v>
      </c>
      <c r="IFN409" s="65" t="s">
        <v>536</v>
      </c>
      <c r="IFO409" s="22" t="s">
        <v>1</v>
      </c>
      <c r="IFP409" s="11" t="s">
        <v>3</v>
      </c>
      <c r="IFQ409" s="11" t="s">
        <v>4</v>
      </c>
      <c r="IFR409" s="11" t="s">
        <v>5</v>
      </c>
      <c r="IFS409" s="11" t="s">
        <v>6</v>
      </c>
      <c r="IFT409" s="11" t="s">
        <v>7</v>
      </c>
      <c r="IFU409" s="31" t="s">
        <v>8</v>
      </c>
      <c r="IFV409" s="31" t="s">
        <v>9</v>
      </c>
      <c r="IFW409" s="31" t="s">
        <v>10</v>
      </c>
      <c r="IFX409" s="31" t="s">
        <v>11</v>
      </c>
      <c r="IFY409" s="31" t="s">
        <v>12</v>
      </c>
      <c r="IFZ409" s="31" t="s">
        <v>13</v>
      </c>
      <c r="IGA409" s="31" t="s">
        <v>16</v>
      </c>
      <c r="IGB409" s="64" t="s">
        <v>537</v>
      </c>
      <c r="IGC409" s="42" t="s">
        <v>535</v>
      </c>
      <c r="IGD409" s="65" t="s">
        <v>536</v>
      </c>
      <c r="IGE409" s="22" t="s">
        <v>1</v>
      </c>
      <c r="IGF409" s="11" t="s">
        <v>3</v>
      </c>
      <c r="IGG409" s="11" t="s">
        <v>4</v>
      </c>
      <c r="IGH409" s="11" t="s">
        <v>5</v>
      </c>
      <c r="IGI409" s="11" t="s">
        <v>6</v>
      </c>
      <c r="IGJ409" s="11" t="s">
        <v>7</v>
      </c>
      <c r="IGK409" s="31" t="s">
        <v>8</v>
      </c>
      <c r="IGL409" s="31" t="s">
        <v>9</v>
      </c>
      <c r="IGM409" s="31" t="s">
        <v>10</v>
      </c>
      <c r="IGN409" s="31" t="s">
        <v>11</v>
      </c>
      <c r="IGO409" s="31" t="s">
        <v>12</v>
      </c>
      <c r="IGP409" s="31" t="s">
        <v>13</v>
      </c>
      <c r="IGQ409" s="31" t="s">
        <v>16</v>
      </c>
      <c r="IGR409" s="64" t="s">
        <v>537</v>
      </c>
      <c r="IGS409" s="42" t="s">
        <v>535</v>
      </c>
      <c r="IGT409" s="65" t="s">
        <v>536</v>
      </c>
      <c r="IGU409" s="22" t="s">
        <v>1</v>
      </c>
      <c r="IGV409" s="11" t="s">
        <v>3</v>
      </c>
      <c r="IGW409" s="11" t="s">
        <v>4</v>
      </c>
      <c r="IGX409" s="11" t="s">
        <v>5</v>
      </c>
      <c r="IGY409" s="11" t="s">
        <v>6</v>
      </c>
      <c r="IGZ409" s="11" t="s">
        <v>7</v>
      </c>
      <c r="IHA409" s="31" t="s">
        <v>8</v>
      </c>
      <c r="IHB409" s="31" t="s">
        <v>9</v>
      </c>
      <c r="IHC409" s="31" t="s">
        <v>10</v>
      </c>
      <c r="IHD409" s="31" t="s">
        <v>11</v>
      </c>
      <c r="IHE409" s="31" t="s">
        <v>12</v>
      </c>
      <c r="IHF409" s="31" t="s">
        <v>13</v>
      </c>
      <c r="IHG409" s="31" t="s">
        <v>16</v>
      </c>
      <c r="IHH409" s="64" t="s">
        <v>537</v>
      </c>
      <c r="IHI409" s="42" t="s">
        <v>535</v>
      </c>
      <c r="IHJ409" s="65" t="s">
        <v>536</v>
      </c>
      <c r="IHK409" s="22" t="s">
        <v>1</v>
      </c>
      <c r="IHL409" s="11" t="s">
        <v>3</v>
      </c>
      <c r="IHM409" s="11" t="s">
        <v>4</v>
      </c>
      <c r="IHN409" s="11" t="s">
        <v>5</v>
      </c>
      <c r="IHO409" s="11" t="s">
        <v>6</v>
      </c>
      <c r="IHP409" s="11" t="s">
        <v>7</v>
      </c>
      <c r="IHQ409" s="31" t="s">
        <v>8</v>
      </c>
      <c r="IHR409" s="31" t="s">
        <v>9</v>
      </c>
      <c r="IHS409" s="31" t="s">
        <v>10</v>
      </c>
      <c r="IHT409" s="31" t="s">
        <v>11</v>
      </c>
      <c r="IHU409" s="31" t="s">
        <v>12</v>
      </c>
      <c r="IHV409" s="31" t="s">
        <v>13</v>
      </c>
      <c r="IHW409" s="31" t="s">
        <v>16</v>
      </c>
      <c r="IHX409" s="64" t="s">
        <v>537</v>
      </c>
      <c r="IHY409" s="42" t="s">
        <v>535</v>
      </c>
      <c r="IHZ409" s="65" t="s">
        <v>536</v>
      </c>
      <c r="IIA409" s="22" t="s">
        <v>1</v>
      </c>
      <c r="IIB409" s="11" t="s">
        <v>3</v>
      </c>
      <c r="IIC409" s="11" t="s">
        <v>4</v>
      </c>
      <c r="IID409" s="11" t="s">
        <v>5</v>
      </c>
      <c r="IIE409" s="11" t="s">
        <v>6</v>
      </c>
      <c r="IIF409" s="11" t="s">
        <v>7</v>
      </c>
      <c r="IIG409" s="31" t="s">
        <v>8</v>
      </c>
      <c r="IIH409" s="31" t="s">
        <v>9</v>
      </c>
      <c r="III409" s="31" t="s">
        <v>10</v>
      </c>
      <c r="IIJ409" s="31" t="s">
        <v>11</v>
      </c>
      <c r="IIK409" s="31" t="s">
        <v>12</v>
      </c>
      <c r="IIL409" s="31" t="s">
        <v>13</v>
      </c>
      <c r="IIM409" s="31" t="s">
        <v>16</v>
      </c>
      <c r="IIN409" s="64" t="s">
        <v>537</v>
      </c>
      <c r="IIO409" s="42" t="s">
        <v>535</v>
      </c>
      <c r="IIP409" s="65" t="s">
        <v>536</v>
      </c>
      <c r="IIQ409" s="22" t="s">
        <v>1</v>
      </c>
      <c r="IIR409" s="11" t="s">
        <v>3</v>
      </c>
      <c r="IIS409" s="11" t="s">
        <v>4</v>
      </c>
      <c r="IIT409" s="11" t="s">
        <v>5</v>
      </c>
      <c r="IIU409" s="11" t="s">
        <v>6</v>
      </c>
      <c r="IIV409" s="11" t="s">
        <v>7</v>
      </c>
      <c r="IIW409" s="31" t="s">
        <v>8</v>
      </c>
      <c r="IIX409" s="31" t="s">
        <v>9</v>
      </c>
      <c r="IIY409" s="31" t="s">
        <v>10</v>
      </c>
      <c r="IIZ409" s="31" t="s">
        <v>11</v>
      </c>
      <c r="IJA409" s="31" t="s">
        <v>12</v>
      </c>
      <c r="IJB409" s="31" t="s">
        <v>13</v>
      </c>
      <c r="IJC409" s="31" t="s">
        <v>16</v>
      </c>
      <c r="IJD409" s="64" t="s">
        <v>537</v>
      </c>
      <c r="IJE409" s="42" t="s">
        <v>535</v>
      </c>
      <c r="IJF409" s="65" t="s">
        <v>536</v>
      </c>
      <c r="IJG409" s="22" t="s">
        <v>1</v>
      </c>
      <c r="IJH409" s="11" t="s">
        <v>3</v>
      </c>
      <c r="IJI409" s="11" t="s">
        <v>4</v>
      </c>
      <c r="IJJ409" s="11" t="s">
        <v>5</v>
      </c>
      <c r="IJK409" s="11" t="s">
        <v>6</v>
      </c>
      <c r="IJL409" s="11" t="s">
        <v>7</v>
      </c>
      <c r="IJM409" s="31" t="s">
        <v>8</v>
      </c>
      <c r="IJN409" s="31" t="s">
        <v>9</v>
      </c>
      <c r="IJO409" s="31" t="s">
        <v>10</v>
      </c>
      <c r="IJP409" s="31" t="s">
        <v>11</v>
      </c>
      <c r="IJQ409" s="31" t="s">
        <v>12</v>
      </c>
      <c r="IJR409" s="31" t="s">
        <v>13</v>
      </c>
      <c r="IJS409" s="31" t="s">
        <v>16</v>
      </c>
      <c r="IJT409" s="64" t="s">
        <v>537</v>
      </c>
      <c r="IJU409" s="42" t="s">
        <v>535</v>
      </c>
      <c r="IJV409" s="65" t="s">
        <v>536</v>
      </c>
      <c r="IJW409" s="22" t="s">
        <v>1</v>
      </c>
      <c r="IJX409" s="11" t="s">
        <v>3</v>
      </c>
      <c r="IJY409" s="11" t="s">
        <v>4</v>
      </c>
      <c r="IJZ409" s="11" t="s">
        <v>5</v>
      </c>
      <c r="IKA409" s="11" t="s">
        <v>6</v>
      </c>
      <c r="IKB409" s="11" t="s">
        <v>7</v>
      </c>
      <c r="IKC409" s="31" t="s">
        <v>8</v>
      </c>
      <c r="IKD409" s="31" t="s">
        <v>9</v>
      </c>
      <c r="IKE409" s="31" t="s">
        <v>10</v>
      </c>
      <c r="IKF409" s="31" t="s">
        <v>11</v>
      </c>
      <c r="IKG409" s="31" t="s">
        <v>12</v>
      </c>
      <c r="IKH409" s="31" t="s">
        <v>13</v>
      </c>
      <c r="IKI409" s="31" t="s">
        <v>16</v>
      </c>
      <c r="IKJ409" s="64" t="s">
        <v>537</v>
      </c>
      <c r="IKK409" s="42" t="s">
        <v>535</v>
      </c>
      <c r="IKL409" s="65" t="s">
        <v>536</v>
      </c>
      <c r="IKM409" s="22" t="s">
        <v>1</v>
      </c>
      <c r="IKN409" s="11" t="s">
        <v>3</v>
      </c>
      <c r="IKO409" s="11" t="s">
        <v>4</v>
      </c>
      <c r="IKP409" s="11" t="s">
        <v>5</v>
      </c>
      <c r="IKQ409" s="11" t="s">
        <v>6</v>
      </c>
      <c r="IKR409" s="11" t="s">
        <v>7</v>
      </c>
      <c r="IKS409" s="31" t="s">
        <v>8</v>
      </c>
      <c r="IKT409" s="31" t="s">
        <v>9</v>
      </c>
      <c r="IKU409" s="31" t="s">
        <v>10</v>
      </c>
      <c r="IKV409" s="31" t="s">
        <v>11</v>
      </c>
      <c r="IKW409" s="31" t="s">
        <v>12</v>
      </c>
      <c r="IKX409" s="31" t="s">
        <v>13</v>
      </c>
      <c r="IKY409" s="31" t="s">
        <v>16</v>
      </c>
      <c r="IKZ409" s="64" t="s">
        <v>537</v>
      </c>
      <c r="ILA409" s="42" t="s">
        <v>535</v>
      </c>
      <c r="ILB409" s="65" t="s">
        <v>536</v>
      </c>
      <c r="ILC409" s="22" t="s">
        <v>1</v>
      </c>
      <c r="ILD409" s="11" t="s">
        <v>3</v>
      </c>
      <c r="ILE409" s="11" t="s">
        <v>4</v>
      </c>
      <c r="ILF409" s="11" t="s">
        <v>5</v>
      </c>
      <c r="ILG409" s="11" t="s">
        <v>6</v>
      </c>
      <c r="ILH409" s="11" t="s">
        <v>7</v>
      </c>
      <c r="ILI409" s="31" t="s">
        <v>8</v>
      </c>
      <c r="ILJ409" s="31" t="s">
        <v>9</v>
      </c>
      <c r="ILK409" s="31" t="s">
        <v>10</v>
      </c>
      <c r="ILL409" s="31" t="s">
        <v>11</v>
      </c>
      <c r="ILM409" s="31" t="s">
        <v>12</v>
      </c>
      <c r="ILN409" s="31" t="s">
        <v>13</v>
      </c>
      <c r="ILO409" s="31" t="s">
        <v>16</v>
      </c>
      <c r="ILP409" s="64" t="s">
        <v>537</v>
      </c>
      <c r="ILQ409" s="42" t="s">
        <v>535</v>
      </c>
      <c r="ILR409" s="65" t="s">
        <v>536</v>
      </c>
      <c r="ILS409" s="22" t="s">
        <v>1</v>
      </c>
      <c r="ILT409" s="11" t="s">
        <v>3</v>
      </c>
      <c r="ILU409" s="11" t="s">
        <v>4</v>
      </c>
      <c r="ILV409" s="11" t="s">
        <v>5</v>
      </c>
      <c r="ILW409" s="11" t="s">
        <v>6</v>
      </c>
      <c r="ILX409" s="11" t="s">
        <v>7</v>
      </c>
      <c r="ILY409" s="31" t="s">
        <v>8</v>
      </c>
      <c r="ILZ409" s="31" t="s">
        <v>9</v>
      </c>
      <c r="IMA409" s="31" t="s">
        <v>10</v>
      </c>
      <c r="IMB409" s="31" t="s">
        <v>11</v>
      </c>
      <c r="IMC409" s="31" t="s">
        <v>12</v>
      </c>
      <c r="IMD409" s="31" t="s">
        <v>13</v>
      </c>
      <c r="IME409" s="31" t="s">
        <v>16</v>
      </c>
      <c r="IMF409" s="64" t="s">
        <v>537</v>
      </c>
      <c r="IMG409" s="42" t="s">
        <v>535</v>
      </c>
      <c r="IMH409" s="65" t="s">
        <v>536</v>
      </c>
      <c r="IMI409" s="22" t="s">
        <v>1</v>
      </c>
      <c r="IMJ409" s="11" t="s">
        <v>3</v>
      </c>
      <c r="IMK409" s="11" t="s">
        <v>4</v>
      </c>
      <c r="IML409" s="11" t="s">
        <v>5</v>
      </c>
      <c r="IMM409" s="11" t="s">
        <v>6</v>
      </c>
      <c r="IMN409" s="11" t="s">
        <v>7</v>
      </c>
      <c r="IMO409" s="31" t="s">
        <v>8</v>
      </c>
      <c r="IMP409" s="31" t="s">
        <v>9</v>
      </c>
      <c r="IMQ409" s="31" t="s">
        <v>10</v>
      </c>
      <c r="IMR409" s="31" t="s">
        <v>11</v>
      </c>
      <c r="IMS409" s="31" t="s">
        <v>12</v>
      </c>
      <c r="IMT409" s="31" t="s">
        <v>13</v>
      </c>
      <c r="IMU409" s="31" t="s">
        <v>16</v>
      </c>
      <c r="IMV409" s="64" t="s">
        <v>537</v>
      </c>
      <c r="IMW409" s="42" t="s">
        <v>535</v>
      </c>
      <c r="IMX409" s="65" t="s">
        <v>536</v>
      </c>
      <c r="IMY409" s="22" t="s">
        <v>1</v>
      </c>
      <c r="IMZ409" s="11" t="s">
        <v>3</v>
      </c>
      <c r="INA409" s="11" t="s">
        <v>4</v>
      </c>
      <c r="INB409" s="11" t="s">
        <v>5</v>
      </c>
      <c r="INC409" s="11" t="s">
        <v>6</v>
      </c>
      <c r="IND409" s="11" t="s">
        <v>7</v>
      </c>
      <c r="INE409" s="31" t="s">
        <v>8</v>
      </c>
      <c r="INF409" s="31" t="s">
        <v>9</v>
      </c>
      <c r="ING409" s="31" t="s">
        <v>10</v>
      </c>
      <c r="INH409" s="31" t="s">
        <v>11</v>
      </c>
      <c r="INI409" s="31" t="s">
        <v>12</v>
      </c>
      <c r="INJ409" s="31" t="s">
        <v>13</v>
      </c>
      <c r="INK409" s="31" t="s">
        <v>16</v>
      </c>
      <c r="INL409" s="64" t="s">
        <v>537</v>
      </c>
      <c r="INM409" s="42" t="s">
        <v>535</v>
      </c>
      <c r="INN409" s="65" t="s">
        <v>536</v>
      </c>
      <c r="INO409" s="22" t="s">
        <v>1</v>
      </c>
      <c r="INP409" s="11" t="s">
        <v>3</v>
      </c>
      <c r="INQ409" s="11" t="s">
        <v>4</v>
      </c>
      <c r="INR409" s="11" t="s">
        <v>5</v>
      </c>
      <c r="INS409" s="11" t="s">
        <v>6</v>
      </c>
      <c r="INT409" s="11" t="s">
        <v>7</v>
      </c>
      <c r="INU409" s="31" t="s">
        <v>8</v>
      </c>
      <c r="INV409" s="31" t="s">
        <v>9</v>
      </c>
      <c r="INW409" s="31" t="s">
        <v>10</v>
      </c>
      <c r="INX409" s="31" t="s">
        <v>11</v>
      </c>
      <c r="INY409" s="31" t="s">
        <v>12</v>
      </c>
      <c r="INZ409" s="31" t="s">
        <v>13</v>
      </c>
      <c r="IOA409" s="31" t="s">
        <v>16</v>
      </c>
      <c r="IOB409" s="64" t="s">
        <v>537</v>
      </c>
      <c r="IOC409" s="42" t="s">
        <v>535</v>
      </c>
      <c r="IOD409" s="65" t="s">
        <v>536</v>
      </c>
      <c r="IOE409" s="22" t="s">
        <v>1</v>
      </c>
      <c r="IOF409" s="11" t="s">
        <v>3</v>
      </c>
      <c r="IOG409" s="11" t="s">
        <v>4</v>
      </c>
      <c r="IOH409" s="11" t="s">
        <v>5</v>
      </c>
      <c r="IOI409" s="11" t="s">
        <v>6</v>
      </c>
      <c r="IOJ409" s="11" t="s">
        <v>7</v>
      </c>
      <c r="IOK409" s="31" t="s">
        <v>8</v>
      </c>
      <c r="IOL409" s="31" t="s">
        <v>9</v>
      </c>
      <c r="IOM409" s="31" t="s">
        <v>10</v>
      </c>
      <c r="ION409" s="31" t="s">
        <v>11</v>
      </c>
      <c r="IOO409" s="31" t="s">
        <v>12</v>
      </c>
      <c r="IOP409" s="31" t="s">
        <v>13</v>
      </c>
      <c r="IOQ409" s="31" t="s">
        <v>16</v>
      </c>
      <c r="IOR409" s="64" t="s">
        <v>537</v>
      </c>
      <c r="IOS409" s="42" t="s">
        <v>535</v>
      </c>
      <c r="IOT409" s="65" t="s">
        <v>536</v>
      </c>
      <c r="IOU409" s="22" t="s">
        <v>1</v>
      </c>
      <c r="IOV409" s="11" t="s">
        <v>3</v>
      </c>
      <c r="IOW409" s="11" t="s">
        <v>4</v>
      </c>
      <c r="IOX409" s="11" t="s">
        <v>5</v>
      </c>
      <c r="IOY409" s="11" t="s">
        <v>6</v>
      </c>
      <c r="IOZ409" s="11" t="s">
        <v>7</v>
      </c>
      <c r="IPA409" s="31" t="s">
        <v>8</v>
      </c>
      <c r="IPB409" s="31" t="s">
        <v>9</v>
      </c>
      <c r="IPC409" s="31" t="s">
        <v>10</v>
      </c>
      <c r="IPD409" s="31" t="s">
        <v>11</v>
      </c>
      <c r="IPE409" s="31" t="s">
        <v>12</v>
      </c>
      <c r="IPF409" s="31" t="s">
        <v>13</v>
      </c>
      <c r="IPG409" s="31" t="s">
        <v>16</v>
      </c>
      <c r="IPH409" s="64" t="s">
        <v>537</v>
      </c>
      <c r="IPI409" s="42" t="s">
        <v>535</v>
      </c>
      <c r="IPJ409" s="65" t="s">
        <v>536</v>
      </c>
      <c r="IPK409" s="22" t="s">
        <v>1</v>
      </c>
      <c r="IPL409" s="11" t="s">
        <v>3</v>
      </c>
      <c r="IPM409" s="11" t="s">
        <v>4</v>
      </c>
      <c r="IPN409" s="11" t="s">
        <v>5</v>
      </c>
      <c r="IPO409" s="11" t="s">
        <v>6</v>
      </c>
      <c r="IPP409" s="11" t="s">
        <v>7</v>
      </c>
      <c r="IPQ409" s="31" t="s">
        <v>8</v>
      </c>
      <c r="IPR409" s="31" t="s">
        <v>9</v>
      </c>
      <c r="IPS409" s="31" t="s">
        <v>10</v>
      </c>
      <c r="IPT409" s="31" t="s">
        <v>11</v>
      </c>
      <c r="IPU409" s="31" t="s">
        <v>12</v>
      </c>
      <c r="IPV409" s="31" t="s">
        <v>13</v>
      </c>
      <c r="IPW409" s="31" t="s">
        <v>16</v>
      </c>
      <c r="IPX409" s="64" t="s">
        <v>537</v>
      </c>
      <c r="IPY409" s="42" t="s">
        <v>535</v>
      </c>
      <c r="IPZ409" s="65" t="s">
        <v>536</v>
      </c>
      <c r="IQA409" s="22" t="s">
        <v>1</v>
      </c>
      <c r="IQB409" s="11" t="s">
        <v>3</v>
      </c>
      <c r="IQC409" s="11" t="s">
        <v>4</v>
      </c>
      <c r="IQD409" s="11" t="s">
        <v>5</v>
      </c>
      <c r="IQE409" s="11" t="s">
        <v>6</v>
      </c>
      <c r="IQF409" s="11" t="s">
        <v>7</v>
      </c>
      <c r="IQG409" s="31" t="s">
        <v>8</v>
      </c>
      <c r="IQH409" s="31" t="s">
        <v>9</v>
      </c>
      <c r="IQI409" s="31" t="s">
        <v>10</v>
      </c>
      <c r="IQJ409" s="31" t="s">
        <v>11</v>
      </c>
      <c r="IQK409" s="31" t="s">
        <v>12</v>
      </c>
      <c r="IQL409" s="31" t="s">
        <v>13</v>
      </c>
      <c r="IQM409" s="31" t="s">
        <v>16</v>
      </c>
      <c r="IQN409" s="64" t="s">
        <v>537</v>
      </c>
      <c r="IQO409" s="42" t="s">
        <v>535</v>
      </c>
      <c r="IQP409" s="65" t="s">
        <v>536</v>
      </c>
      <c r="IQQ409" s="22" t="s">
        <v>1</v>
      </c>
      <c r="IQR409" s="11" t="s">
        <v>3</v>
      </c>
      <c r="IQS409" s="11" t="s">
        <v>4</v>
      </c>
      <c r="IQT409" s="11" t="s">
        <v>5</v>
      </c>
      <c r="IQU409" s="11" t="s">
        <v>6</v>
      </c>
      <c r="IQV409" s="11" t="s">
        <v>7</v>
      </c>
      <c r="IQW409" s="31" t="s">
        <v>8</v>
      </c>
      <c r="IQX409" s="31" t="s">
        <v>9</v>
      </c>
      <c r="IQY409" s="31" t="s">
        <v>10</v>
      </c>
      <c r="IQZ409" s="31" t="s">
        <v>11</v>
      </c>
      <c r="IRA409" s="31" t="s">
        <v>12</v>
      </c>
      <c r="IRB409" s="31" t="s">
        <v>13</v>
      </c>
      <c r="IRC409" s="31" t="s">
        <v>16</v>
      </c>
      <c r="IRD409" s="64" t="s">
        <v>537</v>
      </c>
      <c r="IRE409" s="42" t="s">
        <v>535</v>
      </c>
      <c r="IRF409" s="65" t="s">
        <v>536</v>
      </c>
      <c r="IRG409" s="22" t="s">
        <v>1</v>
      </c>
      <c r="IRH409" s="11" t="s">
        <v>3</v>
      </c>
      <c r="IRI409" s="11" t="s">
        <v>4</v>
      </c>
      <c r="IRJ409" s="11" t="s">
        <v>5</v>
      </c>
      <c r="IRK409" s="11" t="s">
        <v>6</v>
      </c>
      <c r="IRL409" s="11" t="s">
        <v>7</v>
      </c>
      <c r="IRM409" s="31" t="s">
        <v>8</v>
      </c>
      <c r="IRN409" s="31" t="s">
        <v>9</v>
      </c>
      <c r="IRO409" s="31" t="s">
        <v>10</v>
      </c>
      <c r="IRP409" s="31" t="s">
        <v>11</v>
      </c>
      <c r="IRQ409" s="31" t="s">
        <v>12</v>
      </c>
      <c r="IRR409" s="31" t="s">
        <v>13</v>
      </c>
      <c r="IRS409" s="31" t="s">
        <v>16</v>
      </c>
      <c r="IRT409" s="64" t="s">
        <v>537</v>
      </c>
      <c r="IRU409" s="42" t="s">
        <v>535</v>
      </c>
      <c r="IRV409" s="65" t="s">
        <v>536</v>
      </c>
      <c r="IRW409" s="22" t="s">
        <v>1</v>
      </c>
      <c r="IRX409" s="11" t="s">
        <v>3</v>
      </c>
      <c r="IRY409" s="11" t="s">
        <v>4</v>
      </c>
      <c r="IRZ409" s="11" t="s">
        <v>5</v>
      </c>
      <c r="ISA409" s="11" t="s">
        <v>6</v>
      </c>
      <c r="ISB409" s="11" t="s">
        <v>7</v>
      </c>
      <c r="ISC409" s="31" t="s">
        <v>8</v>
      </c>
      <c r="ISD409" s="31" t="s">
        <v>9</v>
      </c>
      <c r="ISE409" s="31" t="s">
        <v>10</v>
      </c>
      <c r="ISF409" s="31" t="s">
        <v>11</v>
      </c>
      <c r="ISG409" s="31" t="s">
        <v>12</v>
      </c>
      <c r="ISH409" s="31" t="s">
        <v>13</v>
      </c>
      <c r="ISI409" s="31" t="s">
        <v>16</v>
      </c>
      <c r="ISJ409" s="64" t="s">
        <v>537</v>
      </c>
      <c r="ISK409" s="42" t="s">
        <v>535</v>
      </c>
      <c r="ISL409" s="65" t="s">
        <v>536</v>
      </c>
      <c r="ISM409" s="22" t="s">
        <v>1</v>
      </c>
      <c r="ISN409" s="11" t="s">
        <v>3</v>
      </c>
      <c r="ISO409" s="11" t="s">
        <v>4</v>
      </c>
      <c r="ISP409" s="11" t="s">
        <v>5</v>
      </c>
      <c r="ISQ409" s="11" t="s">
        <v>6</v>
      </c>
      <c r="ISR409" s="11" t="s">
        <v>7</v>
      </c>
      <c r="ISS409" s="31" t="s">
        <v>8</v>
      </c>
      <c r="IST409" s="31" t="s">
        <v>9</v>
      </c>
      <c r="ISU409" s="31" t="s">
        <v>10</v>
      </c>
      <c r="ISV409" s="31" t="s">
        <v>11</v>
      </c>
      <c r="ISW409" s="31" t="s">
        <v>12</v>
      </c>
      <c r="ISX409" s="31" t="s">
        <v>13</v>
      </c>
      <c r="ISY409" s="31" t="s">
        <v>16</v>
      </c>
      <c r="ISZ409" s="64" t="s">
        <v>537</v>
      </c>
      <c r="ITA409" s="42" t="s">
        <v>535</v>
      </c>
      <c r="ITB409" s="65" t="s">
        <v>536</v>
      </c>
      <c r="ITC409" s="22" t="s">
        <v>1</v>
      </c>
      <c r="ITD409" s="11" t="s">
        <v>3</v>
      </c>
      <c r="ITE409" s="11" t="s">
        <v>4</v>
      </c>
      <c r="ITF409" s="11" t="s">
        <v>5</v>
      </c>
      <c r="ITG409" s="11" t="s">
        <v>6</v>
      </c>
      <c r="ITH409" s="11" t="s">
        <v>7</v>
      </c>
      <c r="ITI409" s="31" t="s">
        <v>8</v>
      </c>
      <c r="ITJ409" s="31" t="s">
        <v>9</v>
      </c>
      <c r="ITK409" s="31" t="s">
        <v>10</v>
      </c>
      <c r="ITL409" s="31" t="s">
        <v>11</v>
      </c>
      <c r="ITM409" s="31" t="s">
        <v>12</v>
      </c>
      <c r="ITN409" s="31" t="s">
        <v>13</v>
      </c>
      <c r="ITO409" s="31" t="s">
        <v>16</v>
      </c>
      <c r="ITP409" s="64" t="s">
        <v>537</v>
      </c>
      <c r="ITQ409" s="42" t="s">
        <v>535</v>
      </c>
      <c r="ITR409" s="65" t="s">
        <v>536</v>
      </c>
      <c r="ITS409" s="22" t="s">
        <v>1</v>
      </c>
      <c r="ITT409" s="11" t="s">
        <v>3</v>
      </c>
      <c r="ITU409" s="11" t="s">
        <v>4</v>
      </c>
      <c r="ITV409" s="11" t="s">
        <v>5</v>
      </c>
      <c r="ITW409" s="11" t="s">
        <v>6</v>
      </c>
      <c r="ITX409" s="11" t="s">
        <v>7</v>
      </c>
      <c r="ITY409" s="31" t="s">
        <v>8</v>
      </c>
      <c r="ITZ409" s="31" t="s">
        <v>9</v>
      </c>
      <c r="IUA409" s="31" t="s">
        <v>10</v>
      </c>
      <c r="IUB409" s="31" t="s">
        <v>11</v>
      </c>
      <c r="IUC409" s="31" t="s">
        <v>12</v>
      </c>
      <c r="IUD409" s="31" t="s">
        <v>13</v>
      </c>
      <c r="IUE409" s="31" t="s">
        <v>16</v>
      </c>
      <c r="IUF409" s="64" t="s">
        <v>537</v>
      </c>
      <c r="IUG409" s="42" t="s">
        <v>535</v>
      </c>
      <c r="IUH409" s="65" t="s">
        <v>536</v>
      </c>
      <c r="IUI409" s="22" t="s">
        <v>1</v>
      </c>
      <c r="IUJ409" s="11" t="s">
        <v>3</v>
      </c>
      <c r="IUK409" s="11" t="s">
        <v>4</v>
      </c>
      <c r="IUL409" s="11" t="s">
        <v>5</v>
      </c>
      <c r="IUM409" s="11" t="s">
        <v>6</v>
      </c>
      <c r="IUN409" s="11" t="s">
        <v>7</v>
      </c>
      <c r="IUO409" s="31" t="s">
        <v>8</v>
      </c>
      <c r="IUP409" s="31" t="s">
        <v>9</v>
      </c>
      <c r="IUQ409" s="31" t="s">
        <v>10</v>
      </c>
      <c r="IUR409" s="31" t="s">
        <v>11</v>
      </c>
      <c r="IUS409" s="31" t="s">
        <v>12</v>
      </c>
      <c r="IUT409" s="31" t="s">
        <v>13</v>
      </c>
      <c r="IUU409" s="31" t="s">
        <v>16</v>
      </c>
      <c r="IUV409" s="64" t="s">
        <v>537</v>
      </c>
      <c r="IUW409" s="42" t="s">
        <v>535</v>
      </c>
      <c r="IUX409" s="65" t="s">
        <v>536</v>
      </c>
      <c r="IUY409" s="22" t="s">
        <v>1</v>
      </c>
      <c r="IUZ409" s="11" t="s">
        <v>3</v>
      </c>
      <c r="IVA409" s="11" t="s">
        <v>4</v>
      </c>
      <c r="IVB409" s="11" t="s">
        <v>5</v>
      </c>
      <c r="IVC409" s="11" t="s">
        <v>6</v>
      </c>
      <c r="IVD409" s="11" t="s">
        <v>7</v>
      </c>
      <c r="IVE409" s="31" t="s">
        <v>8</v>
      </c>
      <c r="IVF409" s="31" t="s">
        <v>9</v>
      </c>
      <c r="IVG409" s="31" t="s">
        <v>10</v>
      </c>
      <c r="IVH409" s="31" t="s">
        <v>11</v>
      </c>
      <c r="IVI409" s="31" t="s">
        <v>12</v>
      </c>
      <c r="IVJ409" s="31" t="s">
        <v>13</v>
      </c>
      <c r="IVK409" s="31" t="s">
        <v>16</v>
      </c>
      <c r="IVL409" s="64" t="s">
        <v>537</v>
      </c>
      <c r="IVM409" s="42" t="s">
        <v>535</v>
      </c>
      <c r="IVN409" s="65" t="s">
        <v>536</v>
      </c>
      <c r="IVO409" s="22" t="s">
        <v>1</v>
      </c>
      <c r="IVP409" s="11" t="s">
        <v>3</v>
      </c>
      <c r="IVQ409" s="11" t="s">
        <v>4</v>
      </c>
      <c r="IVR409" s="11" t="s">
        <v>5</v>
      </c>
      <c r="IVS409" s="11" t="s">
        <v>6</v>
      </c>
      <c r="IVT409" s="11" t="s">
        <v>7</v>
      </c>
      <c r="IVU409" s="31" t="s">
        <v>8</v>
      </c>
      <c r="IVV409" s="31" t="s">
        <v>9</v>
      </c>
      <c r="IVW409" s="31" t="s">
        <v>10</v>
      </c>
      <c r="IVX409" s="31" t="s">
        <v>11</v>
      </c>
      <c r="IVY409" s="31" t="s">
        <v>12</v>
      </c>
      <c r="IVZ409" s="31" t="s">
        <v>13</v>
      </c>
      <c r="IWA409" s="31" t="s">
        <v>16</v>
      </c>
      <c r="IWB409" s="64" t="s">
        <v>537</v>
      </c>
      <c r="IWC409" s="42" t="s">
        <v>535</v>
      </c>
      <c r="IWD409" s="65" t="s">
        <v>536</v>
      </c>
      <c r="IWE409" s="22" t="s">
        <v>1</v>
      </c>
      <c r="IWF409" s="11" t="s">
        <v>3</v>
      </c>
      <c r="IWG409" s="11" t="s">
        <v>4</v>
      </c>
      <c r="IWH409" s="11" t="s">
        <v>5</v>
      </c>
      <c r="IWI409" s="11" t="s">
        <v>6</v>
      </c>
      <c r="IWJ409" s="11" t="s">
        <v>7</v>
      </c>
      <c r="IWK409" s="31" t="s">
        <v>8</v>
      </c>
      <c r="IWL409" s="31" t="s">
        <v>9</v>
      </c>
      <c r="IWM409" s="31" t="s">
        <v>10</v>
      </c>
      <c r="IWN409" s="31" t="s">
        <v>11</v>
      </c>
      <c r="IWO409" s="31" t="s">
        <v>12</v>
      </c>
      <c r="IWP409" s="31" t="s">
        <v>13</v>
      </c>
      <c r="IWQ409" s="31" t="s">
        <v>16</v>
      </c>
      <c r="IWR409" s="64" t="s">
        <v>537</v>
      </c>
      <c r="IWS409" s="42" t="s">
        <v>535</v>
      </c>
      <c r="IWT409" s="65" t="s">
        <v>536</v>
      </c>
      <c r="IWU409" s="22" t="s">
        <v>1</v>
      </c>
      <c r="IWV409" s="11" t="s">
        <v>3</v>
      </c>
      <c r="IWW409" s="11" t="s">
        <v>4</v>
      </c>
      <c r="IWX409" s="11" t="s">
        <v>5</v>
      </c>
      <c r="IWY409" s="11" t="s">
        <v>6</v>
      </c>
      <c r="IWZ409" s="11" t="s">
        <v>7</v>
      </c>
      <c r="IXA409" s="31" t="s">
        <v>8</v>
      </c>
      <c r="IXB409" s="31" t="s">
        <v>9</v>
      </c>
      <c r="IXC409" s="31" t="s">
        <v>10</v>
      </c>
      <c r="IXD409" s="31" t="s">
        <v>11</v>
      </c>
      <c r="IXE409" s="31" t="s">
        <v>12</v>
      </c>
      <c r="IXF409" s="31" t="s">
        <v>13</v>
      </c>
      <c r="IXG409" s="31" t="s">
        <v>16</v>
      </c>
      <c r="IXH409" s="64" t="s">
        <v>537</v>
      </c>
      <c r="IXI409" s="42" t="s">
        <v>535</v>
      </c>
      <c r="IXJ409" s="65" t="s">
        <v>536</v>
      </c>
      <c r="IXK409" s="22" t="s">
        <v>1</v>
      </c>
      <c r="IXL409" s="11" t="s">
        <v>3</v>
      </c>
      <c r="IXM409" s="11" t="s">
        <v>4</v>
      </c>
      <c r="IXN409" s="11" t="s">
        <v>5</v>
      </c>
      <c r="IXO409" s="11" t="s">
        <v>6</v>
      </c>
      <c r="IXP409" s="11" t="s">
        <v>7</v>
      </c>
      <c r="IXQ409" s="31" t="s">
        <v>8</v>
      </c>
      <c r="IXR409" s="31" t="s">
        <v>9</v>
      </c>
      <c r="IXS409" s="31" t="s">
        <v>10</v>
      </c>
      <c r="IXT409" s="31" t="s">
        <v>11</v>
      </c>
      <c r="IXU409" s="31" t="s">
        <v>12</v>
      </c>
      <c r="IXV409" s="31" t="s">
        <v>13</v>
      </c>
      <c r="IXW409" s="31" t="s">
        <v>16</v>
      </c>
      <c r="IXX409" s="64" t="s">
        <v>537</v>
      </c>
      <c r="IXY409" s="42" t="s">
        <v>535</v>
      </c>
      <c r="IXZ409" s="65" t="s">
        <v>536</v>
      </c>
      <c r="IYA409" s="22" t="s">
        <v>1</v>
      </c>
      <c r="IYB409" s="11" t="s">
        <v>3</v>
      </c>
      <c r="IYC409" s="11" t="s">
        <v>4</v>
      </c>
      <c r="IYD409" s="11" t="s">
        <v>5</v>
      </c>
      <c r="IYE409" s="11" t="s">
        <v>6</v>
      </c>
      <c r="IYF409" s="11" t="s">
        <v>7</v>
      </c>
      <c r="IYG409" s="31" t="s">
        <v>8</v>
      </c>
      <c r="IYH409" s="31" t="s">
        <v>9</v>
      </c>
      <c r="IYI409" s="31" t="s">
        <v>10</v>
      </c>
      <c r="IYJ409" s="31" t="s">
        <v>11</v>
      </c>
      <c r="IYK409" s="31" t="s">
        <v>12</v>
      </c>
      <c r="IYL409" s="31" t="s">
        <v>13</v>
      </c>
      <c r="IYM409" s="31" t="s">
        <v>16</v>
      </c>
      <c r="IYN409" s="64" t="s">
        <v>537</v>
      </c>
      <c r="IYO409" s="42" t="s">
        <v>535</v>
      </c>
      <c r="IYP409" s="65" t="s">
        <v>536</v>
      </c>
      <c r="IYQ409" s="22" t="s">
        <v>1</v>
      </c>
      <c r="IYR409" s="11" t="s">
        <v>3</v>
      </c>
      <c r="IYS409" s="11" t="s">
        <v>4</v>
      </c>
      <c r="IYT409" s="11" t="s">
        <v>5</v>
      </c>
      <c r="IYU409" s="11" t="s">
        <v>6</v>
      </c>
      <c r="IYV409" s="11" t="s">
        <v>7</v>
      </c>
      <c r="IYW409" s="31" t="s">
        <v>8</v>
      </c>
      <c r="IYX409" s="31" t="s">
        <v>9</v>
      </c>
      <c r="IYY409" s="31" t="s">
        <v>10</v>
      </c>
      <c r="IYZ409" s="31" t="s">
        <v>11</v>
      </c>
      <c r="IZA409" s="31" t="s">
        <v>12</v>
      </c>
      <c r="IZB409" s="31" t="s">
        <v>13</v>
      </c>
      <c r="IZC409" s="31" t="s">
        <v>16</v>
      </c>
      <c r="IZD409" s="64" t="s">
        <v>537</v>
      </c>
      <c r="IZE409" s="42" t="s">
        <v>535</v>
      </c>
      <c r="IZF409" s="65" t="s">
        <v>536</v>
      </c>
      <c r="IZG409" s="22" t="s">
        <v>1</v>
      </c>
      <c r="IZH409" s="11" t="s">
        <v>3</v>
      </c>
      <c r="IZI409" s="11" t="s">
        <v>4</v>
      </c>
      <c r="IZJ409" s="11" t="s">
        <v>5</v>
      </c>
      <c r="IZK409" s="11" t="s">
        <v>6</v>
      </c>
      <c r="IZL409" s="11" t="s">
        <v>7</v>
      </c>
      <c r="IZM409" s="31" t="s">
        <v>8</v>
      </c>
      <c r="IZN409" s="31" t="s">
        <v>9</v>
      </c>
      <c r="IZO409" s="31" t="s">
        <v>10</v>
      </c>
      <c r="IZP409" s="31" t="s">
        <v>11</v>
      </c>
      <c r="IZQ409" s="31" t="s">
        <v>12</v>
      </c>
      <c r="IZR409" s="31" t="s">
        <v>13</v>
      </c>
      <c r="IZS409" s="31" t="s">
        <v>16</v>
      </c>
      <c r="IZT409" s="64" t="s">
        <v>537</v>
      </c>
      <c r="IZU409" s="42" t="s">
        <v>535</v>
      </c>
      <c r="IZV409" s="65" t="s">
        <v>536</v>
      </c>
      <c r="IZW409" s="22" t="s">
        <v>1</v>
      </c>
      <c r="IZX409" s="11" t="s">
        <v>3</v>
      </c>
      <c r="IZY409" s="11" t="s">
        <v>4</v>
      </c>
      <c r="IZZ409" s="11" t="s">
        <v>5</v>
      </c>
      <c r="JAA409" s="11" t="s">
        <v>6</v>
      </c>
      <c r="JAB409" s="11" t="s">
        <v>7</v>
      </c>
      <c r="JAC409" s="31" t="s">
        <v>8</v>
      </c>
      <c r="JAD409" s="31" t="s">
        <v>9</v>
      </c>
      <c r="JAE409" s="31" t="s">
        <v>10</v>
      </c>
      <c r="JAF409" s="31" t="s">
        <v>11</v>
      </c>
      <c r="JAG409" s="31" t="s">
        <v>12</v>
      </c>
      <c r="JAH409" s="31" t="s">
        <v>13</v>
      </c>
      <c r="JAI409" s="31" t="s">
        <v>16</v>
      </c>
      <c r="JAJ409" s="64" t="s">
        <v>537</v>
      </c>
      <c r="JAK409" s="42" t="s">
        <v>535</v>
      </c>
      <c r="JAL409" s="65" t="s">
        <v>536</v>
      </c>
      <c r="JAM409" s="22" t="s">
        <v>1</v>
      </c>
      <c r="JAN409" s="11" t="s">
        <v>3</v>
      </c>
      <c r="JAO409" s="11" t="s">
        <v>4</v>
      </c>
      <c r="JAP409" s="11" t="s">
        <v>5</v>
      </c>
      <c r="JAQ409" s="11" t="s">
        <v>6</v>
      </c>
      <c r="JAR409" s="11" t="s">
        <v>7</v>
      </c>
      <c r="JAS409" s="31" t="s">
        <v>8</v>
      </c>
      <c r="JAT409" s="31" t="s">
        <v>9</v>
      </c>
      <c r="JAU409" s="31" t="s">
        <v>10</v>
      </c>
      <c r="JAV409" s="31" t="s">
        <v>11</v>
      </c>
      <c r="JAW409" s="31" t="s">
        <v>12</v>
      </c>
      <c r="JAX409" s="31" t="s">
        <v>13</v>
      </c>
      <c r="JAY409" s="31" t="s">
        <v>16</v>
      </c>
      <c r="JAZ409" s="64" t="s">
        <v>537</v>
      </c>
      <c r="JBA409" s="42" t="s">
        <v>535</v>
      </c>
      <c r="JBB409" s="65" t="s">
        <v>536</v>
      </c>
      <c r="JBC409" s="22" t="s">
        <v>1</v>
      </c>
      <c r="JBD409" s="11" t="s">
        <v>3</v>
      </c>
      <c r="JBE409" s="11" t="s">
        <v>4</v>
      </c>
      <c r="JBF409" s="11" t="s">
        <v>5</v>
      </c>
      <c r="JBG409" s="11" t="s">
        <v>6</v>
      </c>
      <c r="JBH409" s="11" t="s">
        <v>7</v>
      </c>
      <c r="JBI409" s="31" t="s">
        <v>8</v>
      </c>
      <c r="JBJ409" s="31" t="s">
        <v>9</v>
      </c>
      <c r="JBK409" s="31" t="s">
        <v>10</v>
      </c>
      <c r="JBL409" s="31" t="s">
        <v>11</v>
      </c>
      <c r="JBM409" s="31" t="s">
        <v>12</v>
      </c>
      <c r="JBN409" s="31" t="s">
        <v>13</v>
      </c>
      <c r="JBO409" s="31" t="s">
        <v>16</v>
      </c>
      <c r="JBP409" s="64" t="s">
        <v>537</v>
      </c>
      <c r="JBQ409" s="42" t="s">
        <v>535</v>
      </c>
      <c r="JBR409" s="65" t="s">
        <v>536</v>
      </c>
      <c r="JBS409" s="22" t="s">
        <v>1</v>
      </c>
      <c r="JBT409" s="11" t="s">
        <v>3</v>
      </c>
      <c r="JBU409" s="11" t="s">
        <v>4</v>
      </c>
      <c r="JBV409" s="11" t="s">
        <v>5</v>
      </c>
      <c r="JBW409" s="11" t="s">
        <v>6</v>
      </c>
      <c r="JBX409" s="11" t="s">
        <v>7</v>
      </c>
      <c r="JBY409" s="31" t="s">
        <v>8</v>
      </c>
      <c r="JBZ409" s="31" t="s">
        <v>9</v>
      </c>
      <c r="JCA409" s="31" t="s">
        <v>10</v>
      </c>
      <c r="JCB409" s="31" t="s">
        <v>11</v>
      </c>
      <c r="JCC409" s="31" t="s">
        <v>12</v>
      </c>
      <c r="JCD409" s="31" t="s">
        <v>13</v>
      </c>
      <c r="JCE409" s="31" t="s">
        <v>16</v>
      </c>
      <c r="JCF409" s="64" t="s">
        <v>537</v>
      </c>
      <c r="JCG409" s="42" t="s">
        <v>535</v>
      </c>
      <c r="JCH409" s="65" t="s">
        <v>536</v>
      </c>
      <c r="JCI409" s="22" t="s">
        <v>1</v>
      </c>
      <c r="JCJ409" s="11" t="s">
        <v>3</v>
      </c>
      <c r="JCK409" s="11" t="s">
        <v>4</v>
      </c>
      <c r="JCL409" s="11" t="s">
        <v>5</v>
      </c>
      <c r="JCM409" s="11" t="s">
        <v>6</v>
      </c>
      <c r="JCN409" s="11" t="s">
        <v>7</v>
      </c>
      <c r="JCO409" s="31" t="s">
        <v>8</v>
      </c>
      <c r="JCP409" s="31" t="s">
        <v>9</v>
      </c>
      <c r="JCQ409" s="31" t="s">
        <v>10</v>
      </c>
      <c r="JCR409" s="31" t="s">
        <v>11</v>
      </c>
      <c r="JCS409" s="31" t="s">
        <v>12</v>
      </c>
      <c r="JCT409" s="31" t="s">
        <v>13</v>
      </c>
      <c r="JCU409" s="31" t="s">
        <v>16</v>
      </c>
      <c r="JCV409" s="64" t="s">
        <v>537</v>
      </c>
      <c r="JCW409" s="42" t="s">
        <v>535</v>
      </c>
      <c r="JCX409" s="65" t="s">
        <v>536</v>
      </c>
      <c r="JCY409" s="22" t="s">
        <v>1</v>
      </c>
      <c r="JCZ409" s="11" t="s">
        <v>3</v>
      </c>
      <c r="JDA409" s="11" t="s">
        <v>4</v>
      </c>
      <c r="JDB409" s="11" t="s">
        <v>5</v>
      </c>
      <c r="JDC409" s="11" t="s">
        <v>6</v>
      </c>
      <c r="JDD409" s="11" t="s">
        <v>7</v>
      </c>
      <c r="JDE409" s="31" t="s">
        <v>8</v>
      </c>
      <c r="JDF409" s="31" t="s">
        <v>9</v>
      </c>
      <c r="JDG409" s="31" t="s">
        <v>10</v>
      </c>
      <c r="JDH409" s="31" t="s">
        <v>11</v>
      </c>
      <c r="JDI409" s="31" t="s">
        <v>12</v>
      </c>
      <c r="JDJ409" s="31" t="s">
        <v>13</v>
      </c>
      <c r="JDK409" s="31" t="s">
        <v>16</v>
      </c>
      <c r="JDL409" s="64" t="s">
        <v>537</v>
      </c>
      <c r="JDM409" s="42" t="s">
        <v>535</v>
      </c>
      <c r="JDN409" s="65" t="s">
        <v>536</v>
      </c>
      <c r="JDO409" s="22" t="s">
        <v>1</v>
      </c>
      <c r="JDP409" s="11" t="s">
        <v>3</v>
      </c>
      <c r="JDQ409" s="11" t="s">
        <v>4</v>
      </c>
      <c r="JDR409" s="11" t="s">
        <v>5</v>
      </c>
      <c r="JDS409" s="11" t="s">
        <v>6</v>
      </c>
      <c r="JDT409" s="11" t="s">
        <v>7</v>
      </c>
      <c r="JDU409" s="31" t="s">
        <v>8</v>
      </c>
      <c r="JDV409" s="31" t="s">
        <v>9</v>
      </c>
      <c r="JDW409" s="31" t="s">
        <v>10</v>
      </c>
      <c r="JDX409" s="31" t="s">
        <v>11</v>
      </c>
      <c r="JDY409" s="31" t="s">
        <v>12</v>
      </c>
      <c r="JDZ409" s="31" t="s">
        <v>13</v>
      </c>
      <c r="JEA409" s="31" t="s">
        <v>16</v>
      </c>
      <c r="JEB409" s="64" t="s">
        <v>537</v>
      </c>
      <c r="JEC409" s="42" t="s">
        <v>535</v>
      </c>
      <c r="JED409" s="65" t="s">
        <v>536</v>
      </c>
      <c r="JEE409" s="22" t="s">
        <v>1</v>
      </c>
      <c r="JEF409" s="11" t="s">
        <v>3</v>
      </c>
      <c r="JEG409" s="11" t="s">
        <v>4</v>
      </c>
      <c r="JEH409" s="11" t="s">
        <v>5</v>
      </c>
      <c r="JEI409" s="11" t="s">
        <v>6</v>
      </c>
      <c r="JEJ409" s="11" t="s">
        <v>7</v>
      </c>
      <c r="JEK409" s="31" t="s">
        <v>8</v>
      </c>
      <c r="JEL409" s="31" t="s">
        <v>9</v>
      </c>
      <c r="JEM409" s="31" t="s">
        <v>10</v>
      </c>
      <c r="JEN409" s="31" t="s">
        <v>11</v>
      </c>
      <c r="JEO409" s="31" t="s">
        <v>12</v>
      </c>
      <c r="JEP409" s="31" t="s">
        <v>13</v>
      </c>
      <c r="JEQ409" s="31" t="s">
        <v>16</v>
      </c>
      <c r="JER409" s="64" t="s">
        <v>537</v>
      </c>
      <c r="JES409" s="42" t="s">
        <v>535</v>
      </c>
      <c r="JET409" s="65" t="s">
        <v>536</v>
      </c>
      <c r="JEU409" s="22" t="s">
        <v>1</v>
      </c>
      <c r="JEV409" s="11" t="s">
        <v>3</v>
      </c>
      <c r="JEW409" s="11" t="s">
        <v>4</v>
      </c>
      <c r="JEX409" s="11" t="s">
        <v>5</v>
      </c>
      <c r="JEY409" s="11" t="s">
        <v>6</v>
      </c>
      <c r="JEZ409" s="11" t="s">
        <v>7</v>
      </c>
      <c r="JFA409" s="31" t="s">
        <v>8</v>
      </c>
      <c r="JFB409" s="31" t="s">
        <v>9</v>
      </c>
      <c r="JFC409" s="31" t="s">
        <v>10</v>
      </c>
      <c r="JFD409" s="31" t="s">
        <v>11</v>
      </c>
      <c r="JFE409" s="31" t="s">
        <v>12</v>
      </c>
      <c r="JFF409" s="31" t="s">
        <v>13</v>
      </c>
      <c r="JFG409" s="31" t="s">
        <v>16</v>
      </c>
      <c r="JFH409" s="64" t="s">
        <v>537</v>
      </c>
      <c r="JFI409" s="42" t="s">
        <v>535</v>
      </c>
      <c r="JFJ409" s="65" t="s">
        <v>536</v>
      </c>
      <c r="JFK409" s="22" t="s">
        <v>1</v>
      </c>
      <c r="JFL409" s="11" t="s">
        <v>3</v>
      </c>
      <c r="JFM409" s="11" t="s">
        <v>4</v>
      </c>
      <c r="JFN409" s="11" t="s">
        <v>5</v>
      </c>
      <c r="JFO409" s="11" t="s">
        <v>6</v>
      </c>
      <c r="JFP409" s="11" t="s">
        <v>7</v>
      </c>
      <c r="JFQ409" s="31" t="s">
        <v>8</v>
      </c>
      <c r="JFR409" s="31" t="s">
        <v>9</v>
      </c>
      <c r="JFS409" s="31" t="s">
        <v>10</v>
      </c>
      <c r="JFT409" s="31" t="s">
        <v>11</v>
      </c>
      <c r="JFU409" s="31" t="s">
        <v>12</v>
      </c>
      <c r="JFV409" s="31" t="s">
        <v>13</v>
      </c>
      <c r="JFW409" s="31" t="s">
        <v>16</v>
      </c>
      <c r="JFX409" s="64" t="s">
        <v>537</v>
      </c>
      <c r="JFY409" s="42" t="s">
        <v>535</v>
      </c>
      <c r="JFZ409" s="65" t="s">
        <v>536</v>
      </c>
      <c r="JGA409" s="22" t="s">
        <v>1</v>
      </c>
      <c r="JGB409" s="11" t="s">
        <v>3</v>
      </c>
      <c r="JGC409" s="11" t="s">
        <v>4</v>
      </c>
      <c r="JGD409" s="11" t="s">
        <v>5</v>
      </c>
      <c r="JGE409" s="11" t="s">
        <v>6</v>
      </c>
      <c r="JGF409" s="11" t="s">
        <v>7</v>
      </c>
      <c r="JGG409" s="31" t="s">
        <v>8</v>
      </c>
      <c r="JGH409" s="31" t="s">
        <v>9</v>
      </c>
      <c r="JGI409" s="31" t="s">
        <v>10</v>
      </c>
      <c r="JGJ409" s="31" t="s">
        <v>11</v>
      </c>
      <c r="JGK409" s="31" t="s">
        <v>12</v>
      </c>
      <c r="JGL409" s="31" t="s">
        <v>13</v>
      </c>
      <c r="JGM409" s="31" t="s">
        <v>16</v>
      </c>
      <c r="JGN409" s="64" t="s">
        <v>537</v>
      </c>
      <c r="JGO409" s="42" t="s">
        <v>535</v>
      </c>
      <c r="JGP409" s="65" t="s">
        <v>536</v>
      </c>
      <c r="JGQ409" s="22" t="s">
        <v>1</v>
      </c>
      <c r="JGR409" s="11" t="s">
        <v>3</v>
      </c>
      <c r="JGS409" s="11" t="s">
        <v>4</v>
      </c>
      <c r="JGT409" s="11" t="s">
        <v>5</v>
      </c>
      <c r="JGU409" s="11" t="s">
        <v>6</v>
      </c>
      <c r="JGV409" s="11" t="s">
        <v>7</v>
      </c>
      <c r="JGW409" s="31" t="s">
        <v>8</v>
      </c>
      <c r="JGX409" s="31" t="s">
        <v>9</v>
      </c>
      <c r="JGY409" s="31" t="s">
        <v>10</v>
      </c>
      <c r="JGZ409" s="31" t="s">
        <v>11</v>
      </c>
      <c r="JHA409" s="31" t="s">
        <v>12</v>
      </c>
      <c r="JHB409" s="31" t="s">
        <v>13</v>
      </c>
      <c r="JHC409" s="31" t="s">
        <v>16</v>
      </c>
      <c r="JHD409" s="64" t="s">
        <v>537</v>
      </c>
      <c r="JHE409" s="42" t="s">
        <v>535</v>
      </c>
      <c r="JHF409" s="65" t="s">
        <v>536</v>
      </c>
      <c r="JHG409" s="22" t="s">
        <v>1</v>
      </c>
      <c r="JHH409" s="11" t="s">
        <v>3</v>
      </c>
      <c r="JHI409" s="11" t="s">
        <v>4</v>
      </c>
      <c r="JHJ409" s="11" t="s">
        <v>5</v>
      </c>
      <c r="JHK409" s="11" t="s">
        <v>6</v>
      </c>
      <c r="JHL409" s="11" t="s">
        <v>7</v>
      </c>
      <c r="JHM409" s="31" t="s">
        <v>8</v>
      </c>
      <c r="JHN409" s="31" t="s">
        <v>9</v>
      </c>
      <c r="JHO409" s="31" t="s">
        <v>10</v>
      </c>
      <c r="JHP409" s="31" t="s">
        <v>11</v>
      </c>
      <c r="JHQ409" s="31" t="s">
        <v>12</v>
      </c>
      <c r="JHR409" s="31" t="s">
        <v>13</v>
      </c>
      <c r="JHS409" s="31" t="s">
        <v>16</v>
      </c>
      <c r="JHT409" s="64" t="s">
        <v>537</v>
      </c>
      <c r="JHU409" s="42" t="s">
        <v>535</v>
      </c>
      <c r="JHV409" s="65" t="s">
        <v>536</v>
      </c>
      <c r="JHW409" s="22" t="s">
        <v>1</v>
      </c>
      <c r="JHX409" s="11" t="s">
        <v>3</v>
      </c>
      <c r="JHY409" s="11" t="s">
        <v>4</v>
      </c>
      <c r="JHZ409" s="11" t="s">
        <v>5</v>
      </c>
      <c r="JIA409" s="11" t="s">
        <v>6</v>
      </c>
      <c r="JIB409" s="11" t="s">
        <v>7</v>
      </c>
      <c r="JIC409" s="31" t="s">
        <v>8</v>
      </c>
      <c r="JID409" s="31" t="s">
        <v>9</v>
      </c>
      <c r="JIE409" s="31" t="s">
        <v>10</v>
      </c>
      <c r="JIF409" s="31" t="s">
        <v>11</v>
      </c>
      <c r="JIG409" s="31" t="s">
        <v>12</v>
      </c>
      <c r="JIH409" s="31" t="s">
        <v>13</v>
      </c>
      <c r="JII409" s="31" t="s">
        <v>16</v>
      </c>
      <c r="JIJ409" s="64" t="s">
        <v>537</v>
      </c>
      <c r="JIK409" s="42" t="s">
        <v>535</v>
      </c>
      <c r="JIL409" s="65" t="s">
        <v>536</v>
      </c>
      <c r="JIM409" s="22" t="s">
        <v>1</v>
      </c>
      <c r="JIN409" s="11" t="s">
        <v>3</v>
      </c>
      <c r="JIO409" s="11" t="s">
        <v>4</v>
      </c>
      <c r="JIP409" s="11" t="s">
        <v>5</v>
      </c>
      <c r="JIQ409" s="11" t="s">
        <v>6</v>
      </c>
      <c r="JIR409" s="11" t="s">
        <v>7</v>
      </c>
      <c r="JIS409" s="31" t="s">
        <v>8</v>
      </c>
      <c r="JIT409" s="31" t="s">
        <v>9</v>
      </c>
      <c r="JIU409" s="31" t="s">
        <v>10</v>
      </c>
      <c r="JIV409" s="31" t="s">
        <v>11</v>
      </c>
      <c r="JIW409" s="31" t="s">
        <v>12</v>
      </c>
      <c r="JIX409" s="31" t="s">
        <v>13</v>
      </c>
      <c r="JIY409" s="31" t="s">
        <v>16</v>
      </c>
      <c r="JIZ409" s="64" t="s">
        <v>537</v>
      </c>
      <c r="JJA409" s="42" t="s">
        <v>535</v>
      </c>
      <c r="JJB409" s="65" t="s">
        <v>536</v>
      </c>
      <c r="JJC409" s="22" t="s">
        <v>1</v>
      </c>
      <c r="JJD409" s="11" t="s">
        <v>3</v>
      </c>
      <c r="JJE409" s="11" t="s">
        <v>4</v>
      </c>
      <c r="JJF409" s="11" t="s">
        <v>5</v>
      </c>
      <c r="JJG409" s="11" t="s">
        <v>6</v>
      </c>
      <c r="JJH409" s="11" t="s">
        <v>7</v>
      </c>
      <c r="JJI409" s="31" t="s">
        <v>8</v>
      </c>
      <c r="JJJ409" s="31" t="s">
        <v>9</v>
      </c>
      <c r="JJK409" s="31" t="s">
        <v>10</v>
      </c>
      <c r="JJL409" s="31" t="s">
        <v>11</v>
      </c>
      <c r="JJM409" s="31" t="s">
        <v>12</v>
      </c>
      <c r="JJN409" s="31" t="s">
        <v>13</v>
      </c>
      <c r="JJO409" s="31" t="s">
        <v>16</v>
      </c>
      <c r="JJP409" s="64" t="s">
        <v>537</v>
      </c>
      <c r="JJQ409" s="42" t="s">
        <v>535</v>
      </c>
      <c r="JJR409" s="65" t="s">
        <v>536</v>
      </c>
      <c r="JJS409" s="22" t="s">
        <v>1</v>
      </c>
      <c r="JJT409" s="11" t="s">
        <v>3</v>
      </c>
      <c r="JJU409" s="11" t="s">
        <v>4</v>
      </c>
      <c r="JJV409" s="11" t="s">
        <v>5</v>
      </c>
      <c r="JJW409" s="11" t="s">
        <v>6</v>
      </c>
      <c r="JJX409" s="11" t="s">
        <v>7</v>
      </c>
      <c r="JJY409" s="31" t="s">
        <v>8</v>
      </c>
      <c r="JJZ409" s="31" t="s">
        <v>9</v>
      </c>
      <c r="JKA409" s="31" t="s">
        <v>10</v>
      </c>
      <c r="JKB409" s="31" t="s">
        <v>11</v>
      </c>
      <c r="JKC409" s="31" t="s">
        <v>12</v>
      </c>
      <c r="JKD409" s="31" t="s">
        <v>13</v>
      </c>
      <c r="JKE409" s="31" t="s">
        <v>16</v>
      </c>
      <c r="JKF409" s="64" t="s">
        <v>537</v>
      </c>
      <c r="JKG409" s="42" t="s">
        <v>535</v>
      </c>
      <c r="JKH409" s="65" t="s">
        <v>536</v>
      </c>
      <c r="JKI409" s="22" t="s">
        <v>1</v>
      </c>
      <c r="JKJ409" s="11" t="s">
        <v>3</v>
      </c>
      <c r="JKK409" s="11" t="s">
        <v>4</v>
      </c>
      <c r="JKL409" s="11" t="s">
        <v>5</v>
      </c>
      <c r="JKM409" s="11" t="s">
        <v>6</v>
      </c>
      <c r="JKN409" s="11" t="s">
        <v>7</v>
      </c>
      <c r="JKO409" s="31" t="s">
        <v>8</v>
      </c>
      <c r="JKP409" s="31" t="s">
        <v>9</v>
      </c>
      <c r="JKQ409" s="31" t="s">
        <v>10</v>
      </c>
      <c r="JKR409" s="31" t="s">
        <v>11</v>
      </c>
      <c r="JKS409" s="31" t="s">
        <v>12</v>
      </c>
      <c r="JKT409" s="31" t="s">
        <v>13</v>
      </c>
      <c r="JKU409" s="31" t="s">
        <v>16</v>
      </c>
      <c r="JKV409" s="64" t="s">
        <v>537</v>
      </c>
      <c r="JKW409" s="42" t="s">
        <v>535</v>
      </c>
      <c r="JKX409" s="65" t="s">
        <v>536</v>
      </c>
      <c r="JKY409" s="22" t="s">
        <v>1</v>
      </c>
      <c r="JKZ409" s="11" t="s">
        <v>3</v>
      </c>
      <c r="JLA409" s="11" t="s">
        <v>4</v>
      </c>
      <c r="JLB409" s="11" t="s">
        <v>5</v>
      </c>
      <c r="JLC409" s="11" t="s">
        <v>6</v>
      </c>
      <c r="JLD409" s="11" t="s">
        <v>7</v>
      </c>
      <c r="JLE409" s="31" t="s">
        <v>8</v>
      </c>
      <c r="JLF409" s="31" t="s">
        <v>9</v>
      </c>
      <c r="JLG409" s="31" t="s">
        <v>10</v>
      </c>
      <c r="JLH409" s="31" t="s">
        <v>11</v>
      </c>
      <c r="JLI409" s="31" t="s">
        <v>12</v>
      </c>
      <c r="JLJ409" s="31" t="s">
        <v>13</v>
      </c>
      <c r="JLK409" s="31" t="s">
        <v>16</v>
      </c>
      <c r="JLL409" s="64" t="s">
        <v>537</v>
      </c>
      <c r="JLM409" s="42" t="s">
        <v>535</v>
      </c>
      <c r="JLN409" s="65" t="s">
        <v>536</v>
      </c>
      <c r="JLO409" s="22" t="s">
        <v>1</v>
      </c>
      <c r="JLP409" s="11" t="s">
        <v>3</v>
      </c>
      <c r="JLQ409" s="11" t="s">
        <v>4</v>
      </c>
      <c r="JLR409" s="11" t="s">
        <v>5</v>
      </c>
      <c r="JLS409" s="11" t="s">
        <v>6</v>
      </c>
      <c r="JLT409" s="11" t="s">
        <v>7</v>
      </c>
      <c r="JLU409" s="31" t="s">
        <v>8</v>
      </c>
      <c r="JLV409" s="31" t="s">
        <v>9</v>
      </c>
      <c r="JLW409" s="31" t="s">
        <v>10</v>
      </c>
      <c r="JLX409" s="31" t="s">
        <v>11</v>
      </c>
      <c r="JLY409" s="31" t="s">
        <v>12</v>
      </c>
      <c r="JLZ409" s="31" t="s">
        <v>13</v>
      </c>
      <c r="JMA409" s="31" t="s">
        <v>16</v>
      </c>
      <c r="JMB409" s="64" t="s">
        <v>537</v>
      </c>
      <c r="JMC409" s="42" t="s">
        <v>535</v>
      </c>
      <c r="JMD409" s="65" t="s">
        <v>536</v>
      </c>
      <c r="JME409" s="22" t="s">
        <v>1</v>
      </c>
      <c r="JMF409" s="11" t="s">
        <v>3</v>
      </c>
      <c r="JMG409" s="11" t="s">
        <v>4</v>
      </c>
      <c r="JMH409" s="11" t="s">
        <v>5</v>
      </c>
      <c r="JMI409" s="11" t="s">
        <v>6</v>
      </c>
      <c r="JMJ409" s="11" t="s">
        <v>7</v>
      </c>
      <c r="JMK409" s="31" t="s">
        <v>8</v>
      </c>
      <c r="JML409" s="31" t="s">
        <v>9</v>
      </c>
      <c r="JMM409" s="31" t="s">
        <v>10</v>
      </c>
      <c r="JMN409" s="31" t="s">
        <v>11</v>
      </c>
      <c r="JMO409" s="31" t="s">
        <v>12</v>
      </c>
      <c r="JMP409" s="31" t="s">
        <v>13</v>
      </c>
      <c r="JMQ409" s="31" t="s">
        <v>16</v>
      </c>
      <c r="JMR409" s="64" t="s">
        <v>537</v>
      </c>
      <c r="JMS409" s="42" t="s">
        <v>535</v>
      </c>
      <c r="JMT409" s="65" t="s">
        <v>536</v>
      </c>
      <c r="JMU409" s="22" t="s">
        <v>1</v>
      </c>
      <c r="JMV409" s="11" t="s">
        <v>3</v>
      </c>
      <c r="JMW409" s="11" t="s">
        <v>4</v>
      </c>
      <c r="JMX409" s="11" t="s">
        <v>5</v>
      </c>
      <c r="JMY409" s="11" t="s">
        <v>6</v>
      </c>
      <c r="JMZ409" s="11" t="s">
        <v>7</v>
      </c>
      <c r="JNA409" s="31" t="s">
        <v>8</v>
      </c>
      <c r="JNB409" s="31" t="s">
        <v>9</v>
      </c>
      <c r="JNC409" s="31" t="s">
        <v>10</v>
      </c>
      <c r="JND409" s="31" t="s">
        <v>11</v>
      </c>
      <c r="JNE409" s="31" t="s">
        <v>12</v>
      </c>
      <c r="JNF409" s="31" t="s">
        <v>13</v>
      </c>
      <c r="JNG409" s="31" t="s">
        <v>16</v>
      </c>
      <c r="JNH409" s="64" t="s">
        <v>537</v>
      </c>
      <c r="JNI409" s="42" t="s">
        <v>535</v>
      </c>
      <c r="JNJ409" s="65" t="s">
        <v>536</v>
      </c>
      <c r="JNK409" s="22" t="s">
        <v>1</v>
      </c>
      <c r="JNL409" s="11" t="s">
        <v>3</v>
      </c>
      <c r="JNM409" s="11" t="s">
        <v>4</v>
      </c>
      <c r="JNN409" s="11" t="s">
        <v>5</v>
      </c>
      <c r="JNO409" s="11" t="s">
        <v>6</v>
      </c>
      <c r="JNP409" s="11" t="s">
        <v>7</v>
      </c>
      <c r="JNQ409" s="31" t="s">
        <v>8</v>
      </c>
      <c r="JNR409" s="31" t="s">
        <v>9</v>
      </c>
      <c r="JNS409" s="31" t="s">
        <v>10</v>
      </c>
      <c r="JNT409" s="31" t="s">
        <v>11</v>
      </c>
      <c r="JNU409" s="31" t="s">
        <v>12</v>
      </c>
      <c r="JNV409" s="31" t="s">
        <v>13</v>
      </c>
      <c r="JNW409" s="31" t="s">
        <v>16</v>
      </c>
      <c r="JNX409" s="64" t="s">
        <v>537</v>
      </c>
      <c r="JNY409" s="42" t="s">
        <v>535</v>
      </c>
      <c r="JNZ409" s="65" t="s">
        <v>536</v>
      </c>
      <c r="JOA409" s="22" t="s">
        <v>1</v>
      </c>
      <c r="JOB409" s="11" t="s">
        <v>3</v>
      </c>
      <c r="JOC409" s="11" t="s">
        <v>4</v>
      </c>
      <c r="JOD409" s="11" t="s">
        <v>5</v>
      </c>
      <c r="JOE409" s="11" t="s">
        <v>6</v>
      </c>
      <c r="JOF409" s="11" t="s">
        <v>7</v>
      </c>
      <c r="JOG409" s="31" t="s">
        <v>8</v>
      </c>
      <c r="JOH409" s="31" t="s">
        <v>9</v>
      </c>
      <c r="JOI409" s="31" t="s">
        <v>10</v>
      </c>
      <c r="JOJ409" s="31" t="s">
        <v>11</v>
      </c>
      <c r="JOK409" s="31" t="s">
        <v>12</v>
      </c>
      <c r="JOL409" s="31" t="s">
        <v>13</v>
      </c>
      <c r="JOM409" s="31" t="s">
        <v>16</v>
      </c>
      <c r="JON409" s="64" t="s">
        <v>537</v>
      </c>
      <c r="JOO409" s="42" t="s">
        <v>535</v>
      </c>
      <c r="JOP409" s="65" t="s">
        <v>536</v>
      </c>
      <c r="JOQ409" s="22" t="s">
        <v>1</v>
      </c>
      <c r="JOR409" s="11" t="s">
        <v>3</v>
      </c>
      <c r="JOS409" s="11" t="s">
        <v>4</v>
      </c>
      <c r="JOT409" s="11" t="s">
        <v>5</v>
      </c>
      <c r="JOU409" s="11" t="s">
        <v>6</v>
      </c>
      <c r="JOV409" s="11" t="s">
        <v>7</v>
      </c>
      <c r="JOW409" s="31" t="s">
        <v>8</v>
      </c>
      <c r="JOX409" s="31" t="s">
        <v>9</v>
      </c>
      <c r="JOY409" s="31" t="s">
        <v>10</v>
      </c>
      <c r="JOZ409" s="31" t="s">
        <v>11</v>
      </c>
      <c r="JPA409" s="31" t="s">
        <v>12</v>
      </c>
      <c r="JPB409" s="31" t="s">
        <v>13</v>
      </c>
      <c r="JPC409" s="31" t="s">
        <v>16</v>
      </c>
      <c r="JPD409" s="64" t="s">
        <v>537</v>
      </c>
      <c r="JPE409" s="42" t="s">
        <v>535</v>
      </c>
      <c r="JPF409" s="65" t="s">
        <v>536</v>
      </c>
      <c r="JPG409" s="22" t="s">
        <v>1</v>
      </c>
      <c r="JPH409" s="11" t="s">
        <v>3</v>
      </c>
      <c r="JPI409" s="11" t="s">
        <v>4</v>
      </c>
      <c r="JPJ409" s="11" t="s">
        <v>5</v>
      </c>
      <c r="JPK409" s="11" t="s">
        <v>6</v>
      </c>
      <c r="JPL409" s="11" t="s">
        <v>7</v>
      </c>
      <c r="JPM409" s="31" t="s">
        <v>8</v>
      </c>
      <c r="JPN409" s="31" t="s">
        <v>9</v>
      </c>
      <c r="JPO409" s="31" t="s">
        <v>10</v>
      </c>
      <c r="JPP409" s="31" t="s">
        <v>11</v>
      </c>
      <c r="JPQ409" s="31" t="s">
        <v>12</v>
      </c>
      <c r="JPR409" s="31" t="s">
        <v>13</v>
      </c>
      <c r="JPS409" s="31" t="s">
        <v>16</v>
      </c>
      <c r="JPT409" s="64" t="s">
        <v>537</v>
      </c>
      <c r="JPU409" s="42" t="s">
        <v>535</v>
      </c>
      <c r="JPV409" s="65" t="s">
        <v>536</v>
      </c>
      <c r="JPW409" s="22" t="s">
        <v>1</v>
      </c>
      <c r="JPX409" s="11" t="s">
        <v>3</v>
      </c>
      <c r="JPY409" s="11" t="s">
        <v>4</v>
      </c>
      <c r="JPZ409" s="11" t="s">
        <v>5</v>
      </c>
      <c r="JQA409" s="11" t="s">
        <v>6</v>
      </c>
      <c r="JQB409" s="11" t="s">
        <v>7</v>
      </c>
      <c r="JQC409" s="31" t="s">
        <v>8</v>
      </c>
      <c r="JQD409" s="31" t="s">
        <v>9</v>
      </c>
      <c r="JQE409" s="31" t="s">
        <v>10</v>
      </c>
      <c r="JQF409" s="31" t="s">
        <v>11</v>
      </c>
      <c r="JQG409" s="31" t="s">
        <v>12</v>
      </c>
      <c r="JQH409" s="31" t="s">
        <v>13</v>
      </c>
      <c r="JQI409" s="31" t="s">
        <v>16</v>
      </c>
      <c r="JQJ409" s="64" t="s">
        <v>537</v>
      </c>
      <c r="JQK409" s="42" t="s">
        <v>535</v>
      </c>
      <c r="JQL409" s="65" t="s">
        <v>536</v>
      </c>
      <c r="JQM409" s="22" t="s">
        <v>1</v>
      </c>
      <c r="JQN409" s="11" t="s">
        <v>3</v>
      </c>
      <c r="JQO409" s="11" t="s">
        <v>4</v>
      </c>
      <c r="JQP409" s="11" t="s">
        <v>5</v>
      </c>
      <c r="JQQ409" s="11" t="s">
        <v>6</v>
      </c>
      <c r="JQR409" s="11" t="s">
        <v>7</v>
      </c>
      <c r="JQS409" s="31" t="s">
        <v>8</v>
      </c>
      <c r="JQT409" s="31" t="s">
        <v>9</v>
      </c>
      <c r="JQU409" s="31" t="s">
        <v>10</v>
      </c>
      <c r="JQV409" s="31" t="s">
        <v>11</v>
      </c>
      <c r="JQW409" s="31" t="s">
        <v>12</v>
      </c>
      <c r="JQX409" s="31" t="s">
        <v>13</v>
      </c>
      <c r="JQY409" s="31" t="s">
        <v>16</v>
      </c>
      <c r="JQZ409" s="64" t="s">
        <v>537</v>
      </c>
      <c r="JRA409" s="42" t="s">
        <v>535</v>
      </c>
      <c r="JRB409" s="65" t="s">
        <v>536</v>
      </c>
      <c r="JRC409" s="22" t="s">
        <v>1</v>
      </c>
      <c r="JRD409" s="11" t="s">
        <v>3</v>
      </c>
      <c r="JRE409" s="11" t="s">
        <v>4</v>
      </c>
      <c r="JRF409" s="11" t="s">
        <v>5</v>
      </c>
      <c r="JRG409" s="11" t="s">
        <v>6</v>
      </c>
      <c r="JRH409" s="11" t="s">
        <v>7</v>
      </c>
      <c r="JRI409" s="31" t="s">
        <v>8</v>
      </c>
      <c r="JRJ409" s="31" t="s">
        <v>9</v>
      </c>
      <c r="JRK409" s="31" t="s">
        <v>10</v>
      </c>
      <c r="JRL409" s="31" t="s">
        <v>11</v>
      </c>
      <c r="JRM409" s="31" t="s">
        <v>12</v>
      </c>
      <c r="JRN409" s="31" t="s">
        <v>13</v>
      </c>
      <c r="JRO409" s="31" t="s">
        <v>16</v>
      </c>
      <c r="JRP409" s="64" t="s">
        <v>537</v>
      </c>
      <c r="JRQ409" s="42" t="s">
        <v>535</v>
      </c>
      <c r="JRR409" s="65" t="s">
        <v>536</v>
      </c>
      <c r="JRS409" s="22" t="s">
        <v>1</v>
      </c>
      <c r="JRT409" s="11" t="s">
        <v>3</v>
      </c>
      <c r="JRU409" s="11" t="s">
        <v>4</v>
      </c>
      <c r="JRV409" s="11" t="s">
        <v>5</v>
      </c>
      <c r="JRW409" s="11" t="s">
        <v>6</v>
      </c>
      <c r="JRX409" s="11" t="s">
        <v>7</v>
      </c>
      <c r="JRY409" s="31" t="s">
        <v>8</v>
      </c>
      <c r="JRZ409" s="31" t="s">
        <v>9</v>
      </c>
      <c r="JSA409" s="31" t="s">
        <v>10</v>
      </c>
      <c r="JSB409" s="31" t="s">
        <v>11</v>
      </c>
      <c r="JSC409" s="31" t="s">
        <v>12</v>
      </c>
      <c r="JSD409" s="31" t="s">
        <v>13</v>
      </c>
      <c r="JSE409" s="31" t="s">
        <v>16</v>
      </c>
      <c r="JSF409" s="64" t="s">
        <v>537</v>
      </c>
      <c r="JSG409" s="42" t="s">
        <v>535</v>
      </c>
      <c r="JSH409" s="65" t="s">
        <v>536</v>
      </c>
      <c r="JSI409" s="22" t="s">
        <v>1</v>
      </c>
      <c r="JSJ409" s="11" t="s">
        <v>3</v>
      </c>
      <c r="JSK409" s="11" t="s">
        <v>4</v>
      </c>
      <c r="JSL409" s="11" t="s">
        <v>5</v>
      </c>
      <c r="JSM409" s="11" t="s">
        <v>6</v>
      </c>
      <c r="JSN409" s="11" t="s">
        <v>7</v>
      </c>
      <c r="JSO409" s="31" t="s">
        <v>8</v>
      </c>
      <c r="JSP409" s="31" t="s">
        <v>9</v>
      </c>
      <c r="JSQ409" s="31" t="s">
        <v>10</v>
      </c>
      <c r="JSR409" s="31" t="s">
        <v>11</v>
      </c>
      <c r="JSS409" s="31" t="s">
        <v>12</v>
      </c>
      <c r="JST409" s="31" t="s">
        <v>13</v>
      </c>
      <c r="JSU409" s="31" t="s">
        <v>16</v>
      </c>
      <c r="JSV409" s="64" t="s">
        <v>537</v>
      </c>
      <c r="JSW409" s="42" t="s">
        <v>535</v>
      </c>
      <c r="JSX409" s="65" t="s">
        <v>536</v>
      </c>
      <c r="JSY409" s="22" t="s">
        <v>1</v>
      </c>
      <c r="JSZ409" s="11" t="s">
        <v>3</v>
      </c>
      <c r="JTA409" s="11" t="s">
        <v>4</v>
      </c>
      <c r="JTB409" s="11" t="s">
        <v>5</v>
      </c>
      <c r="JTC409" s="11" t="s">
        <v>6</v>
      </c>
      <c r="JTD409" s="11" t="s">
        <v>7</v>
      </c>
      <c r="JTE409" s="31" t="s">
        <v>8</v>
      </c>
      <c r="JTF409" s="31" t="s">
        <v>9</v>
      </c>
      <c r="JTG409" s="31" t="s">
        <v>10</v>
      </c>
      <c r="JTH409" s="31" t="s">
        <v>11</v>
      </c>
      <c r="JTI409" s="31" t="s">
        <v>12</v>
      </c>
      <c r="JTJ409" s="31" t="s">
        <v>13</v>
      </c>
      <c r="JTK409" s="31" t="s">
        <v>16</v>
      </c>
      <c r="JTL409" s="64" t="s">
        <v>537</v>
      </c>
      <c r="JTM409" s="42" t="s">
        <v>535</v>
      </c>
      <c r="JTN409" s="65" t="s">
        <v>536</v>
      </c>
      <c r="JTO409" s="22" t="s">
        <v>1</v>
      </c>
      <c r="JTP409" s="11" t="s">
        <v>3</v>
      </c>
      <c r="JTQ409" s="11" t="s">
        <v>4</v>
      </c>
      <c r="JTR409" s="11" t="s">
        <v>5</v>
      </c>
      <c r="JTS409" s="11" t="s">
        <v>6</v>
      </c>
      <c r="JTT409" s="11" t="s">
        <v>7</v>
      </c>
      <c r="JTU409" s="31" t="s">
        <v>8</v>
      </c>
      <c r="JTV409" s="31" t="s">
        <v>9</v>
      </c>
      <c r="JTW409" s="31" t="s">
        <v>10</v>
      </c>
      <c r="JTX409" s="31" t="s">
        <v>11</v>
      </c>
      <c r="JTY409" s="31" t="s">
        <v>12</v>
      </c>
      <c r="JTZ409" s="31" t="s">
        <v>13</v>
      </c>
      <c r="JUA409" s="31" t="s">
        <v>16</v>
      </c>
      <c r="JUB409" s="64" t="s">
        <v>537</v>
      </c>
      <c r="JUC409" s="42" t="s">
        <v>535</v>
      </c>
      <c r="JUD409" s="65" t="s">
        <v>536</v>
      </c>
      <c r="JUE409" s="22" t="s">
        <v>1</v>
      </c>
      <c r="JUF409" s="11" t="s">
        <v>3</v>
      </c>
      <c r="JUG409" s="11" t="s">
        <v>4</v>
      </c>
      <c r="JUH409" s="11" t="s">
        <v>5</v>
      </c>
      <c r="JUI409" s="11" t="s">
        <v>6</v>
      </c>
      <c r="JUJ409" s="11" t="s">
        <v>7</v>
      </c>
      <c r="JUK409" s="31" t="s">
        <v>8</v>
      </c>
      <c r="JUL409" s="31" t="s">
        <v>9</v>
      </c>
      <c r="JUM409" s="31" t="s">
        <v>10</v>
      </c>
      <c r="JUN409" s="31" t="s">
        <v>11</v>
      </c>
      <c r="JUO409" s="31" t="s">
        <v>12</v>
      </c>
      <c r="JUP409" s="31" t="s">
        <v>13</v>
      </c>
      <c r="JUQ409" s="31" t="s">
        <v>16</v>
      </c>
      <c r="JUR409" s="64" t="s">
        <v>537</v>
      </c>
      <c r="JUS409" s="42" t="s">
        <v>535</v>
      </c>
      <c r="JUT409" s="65" t="s">
        <v>536</v>
      </c>
      <c r="JUU409" s="22" t="s">
        <v>1</v>
      </c>
      <c r="JUV409" s="11" t="s">
        <v>3</v>
      </c>
      <c r="JUW409" s="11" t="s">
        <v>4</v>
      </c>
      <c r="JUX409" s="11" t="s">
        <v>5</v>
      </c>
      <c r="JUY409" s="11" t="s">
        <v>6</v>
      </c>
      <c r="JUZ409" s="11" t="s">
        <v>7</v>
      </c>
      <c r="JVA409" s="31" t="s">
        <v>8</v>
      </c>
      <c r="JVB409" s="31" t="s">
        <v>9</v>
      </c>
      <c r="JVC409" s="31" t="s">
        <v>10</v>
      </c>
      <c r="JVD409" s="31" t="s">
        <v>11</v>
      </c>
      <c r="JVE409" s="31" t="s">
        <v>12</v>
      </c>
      <c r="JVF409" s="31" t="s">
        <v>13</v>
      </c>
      <c r="JVG409" s="31" t="s">
        <v>16</v>
      </c>
      <c r="JVH409" s="64" t="s">
        <v>537</v>
      </c>
      <c r="JVI409" s="42" t="s">
        <v>535</v>
      </c>
      <c r="JVJ409" s="65" t="s">
        <v>536</v>
      </c>
      <c r="JVK409" s="22" t="s">
        <v>1</v>
      </c>
      <c r="JVL409" s="11" t="s">
        <v>3</v>
      </c>
      <c r="JVM409" s="11" t="s">
        <v>4</v>
      </c>
      <c r="JVN409" s="11" t="s">
        <v>5</v>
      </c>
      <c r="JVO409" s="11" t="s">
        <v>6</v>
      </c>
      <c r="JVP409" s="11" t="s">
        <v>7</v>
      </c>
      <c r="JVQ409" s="31" t="s">
        <v>8</v>
      </c>
      <c r="JVR409" s="31" t="s">
        <v>9</v>
      </c>
      <c r="JVS409" s="31" t="s">
        <v>10</v>
      </c>
      <c r="JVT409" s="31" t="s">
        <v>11</v>
      </c>
      <c r="JVU409" s="31" t="s">
        <v>12</v>
      </c>
      <c r="JVV409" s="31" t="s">
        <v>13</v>
      </c>
      <c r="JVW409" s="31" t="s">
        <v>16</v>
      </c>
      <c r="JVX409" s="64" t="s">
        <v>537</v>
      </c>
      <c r="JVY409" s="42" t="s">
        <v>535</v>
      </c>
      <c r="JVZ409" s="65" t="s">
        <v>536</v>
      </c>
      <c r="JWA409" s="22" t="s">
        <v>1</v>
      </c>
      <c r="JWB409" s="11" t="s">
        <v>3</v>
      </c>
      <c r="JWC409" s="11" t="s">
        <v>4</v>
      </c>
      <c r="JWD409" s="11" t="s">
        <v>5</v>
      </c>
      <c r="JWE409" s="11" t="s">
        <v>6</v>
      </c>
      <c r="JWF409" s="11" t="s">
        <v>7</v>
      </c>
      <c r="JWG409" s="31" t="s">
        <v>8</v>
      </c>
      <c r="JWH409" s="31" t="s">
        <v>9</v>
      </c>
      <c r="JWI409" s="31" t="s">
        <v>10</v>
      </c>
      <c r="JWJ409" s="31" t="s">
        <v>11</v>
      </c>
      <c r="JWK409" s="31" t="s">
        <v>12</v>
      </c>
      <c r="JWL409" s="31" t="s">
        <v>13</v>
      </c>
      <c r="JWM409" s="31" t="s">
        <v>16</v>
      </c>
      <c r="JWN409" s="64" t="s">
        <v>537</v>
      </c>
      <c r="JWO409" s="42" t="s">
        <v>535</v>
      </c>
      <c r="JWP409" s="65" t="s">
        <v>536</v>
      </c>
      <c r="JWQ409" s="22" t="s">
        <v>1</v>
      </c>
      <c r="JWR409" s="11" t="s">
        <v>3</v>
      </c>
      <c r="JWS409" s="11" t="s">
        <v>4</v>
      </c>
      <c r="JWT409" s="11" t="s">
        <v>5</v>
      </c>
      <c r="JWU409" s="11" t="s">
        <v>6</v>
      </c>
      <c r="JWV409" s="11" t="s">
        <v>7</v>
      </c>
      <c r="JWW409" s="31" t="s">
        <v>8</v>
      </c>
      <c r="JWX409" s="31" t="s">
        <v>9</v>
      </c>
      <c r="JWY409" s="31" t="s">
        <v>10</v>
      </c>
      <c r="JWZ409" s="31" t="s">
        <v>11</v>
      </c>
      <c r="JXA409" s="31" t="s">
        <v>12</v>
      </c>
      <c r="JXB409" s="31" t="s">
        <v>13</v>
      </c>
      <c r="JXC409" s="31" t="s">
        <v>16</v>
      </c>
      <c r="JXD409" s="64" t="s">
        <v>537</v>
      </c>
      <c r="JXE409" s="42" t="s">
        <v>535</v>
      </c>
      <c r="JXF409" s="65" t="s">
        <v>536</v>
      </c>
      <c r="JXG409" s="22" t="s">
        <v>1</v>
      </c>
      <c r="JXH409" s="11" t="s">
        <v>3</v>
      </c>
      <c r="JXI409" s="11" t="s">
        <v>4</v>
      </c>
      <c r="JXJ409" s="11" t="s">
        <v>5</v>
      </c>
      <c r="JXK409" s="11" t="s">
        <v>6</v>
      </c>
      <c r="JXL409" s="11" t="s">
        <v>7</v>
      </c>
      <c r="JXM409" s="31" t="s">
        <v>8</v>
      </c>
      <c r="JXN409" s="31" t="s">
        <v>9</v>
      </c>
      <c r="JXO409" s="31" t="s">
        <v>10</v>
      </c>
      <c r="JXP409" s="31" t="s">
        <v>11</v>
      </c>
      <c r="JXQ409" s="31" t="s">
        <v>12</v>
      </c>
      <c r="JXR409" s="31" t="s">
        <v>13</v>
      </c>
      <c r="JXS409" s="31" t="s">
        <v>16</v>
      </c>
      <c r="JXT409" s="64" t="s">
        <v>537</v>
      </c>
      <c r="JXU409" s="42" t="s">
        <v>535</v>
      </c>
      <c r="JXV409" s="65" t="s">
        <v>536</v>
      </c>
      <c r="JXW409" s="22" t="s">
        <v>1</v>
      </c>
      <c r="JXX409" s="11" t="s">
        <v>3</v>
      </c>
      <c r="JXY409" s="11" t="s">
        <v>4</v>
      </c>
      <c r="JXZ409" s="11" t="s">
        <v>5</v>
      </c>
      <c r="JYA409" s="11" t="s">
        <v>6</v>
      </c>
      <c r="JYB409" s="11" t="s">
        <v>7</v>
      </c>
      <c r="JYC409" s="31" t="s">
        <v>8</v>
      </c>
      <c r="JYD409" s="31" t="s">
        <v>9</v>
      </c>
      <c r="JYE409" s="31" t="s">
        <v>10</v>
      </c>
      <c r="JYF409" s="31" t="s">
        <v>11</v>
      </c>
      <c r="JYG409" s="31" t="s">
        <v>12</v>
      </c>
      <c r="JYH409" s="31" t="s">
        <v>13</v>
      </c>
      <c r="JYI409" s="31" t="s">
        <v>16</v>
      </c>
      <c r="JYJ409" s="64" t="s">
        <v>537</v>
      </c>
      <c r="JYK409" s="42" t="s">
        <v>535</v>
      </c>
      <c r="JYL409" s="65" t="s">
        <v>536</v>
      </c>
      <c r="JYM409" s="22" t="s">
        <v>1</v>
      </c>
      <c r="JYN409" s="11" t="s">
        <v>3</v>
      </c>
      <c r="JYO409" s="11" t="s">
        <v>4</v>
      </c>
      <c r="JYP409" s="11" t="s">
        <v>5</v>
      </c>
      <c r="JYQ409" s="11" t="s">
        <v>6</v>
      </c>
      <c r="JYR409" s="11" t="s">
        <v>7</v>
      </c>
      <c r="JYS409" s="31" t="s">
        <v>8</v>
      </c>
      <c r="JYT409" s="31" t="s">
        <v>9</v>
      </c>
      <c r="JYU409" s="31" t="s">
        <v>10</v>
      </c>
      <c r="JYV409" s="31" t="s">
        <v>11</v>
      </c>
      <c r="JYW409" s="31" t="s">
        <v>12</v>
      </c>
      <c r="JYX409" s="31" t="s">
        <v>13</v>
      </c>
      <c r="JYY409" s="31" t="s">
        <v>16</v>
      </c>
      <c r="JYZ409" s="64" t="s">
        <v>537</v>
      </c>
      <c r="JZA409" s="42" t="s">
        <v>535</v>
      </c>
      <c r="JZB409" s="65" t="s">
        <v>536</v>
      </c>
      <c r="JZC409" s="22" t="s">
        <v>1</v>
      </c>
      <c r="JZD409" s="11" t="s">
        <v>3</v>
      </c>
      <c r="JZE409" s="11" t="s">
        <v>4</v>
      </c>
      <c r="JZF409" s="11" t="s">
        <v>5</v>
      </c>
      <c r="JZG409" s="11" t="s">
        <v>6</v>
      </c>
      <c r="JZH409" s="11" t="s">
        <v>7</v>
      </c>
      <c r="JZI409" s="31" t="s">
        <v>8</v>
      </c>
      <c r="JZJ409" s="31" t="s">
        <v>9</v>
      </c>
      <c r="JZK409" s="31" t="s">
        <v>10</v>
      </c>
      <c r="JZL409" s="31" t="s">
        <v>11</v>
      </c>
      <c r="JZM409" s="31" t="s">
        <v>12</v>
      </c>
      <c r="JZN409" s="31" t="s">
        <v>13</v>
      </c>
      <c r="JZO409" s="31" t="s">
        <v>16</v>
      </c>
      <c r="JZP409" s="64" t="s">
        <v>537</v>
      </c>
      <c r="JZQ409" s="42" t="s">
        <v>535</v>
      </c>
      <c r="JZR409" s="65" t="s">
        <v>536</v>
      </c>
      <c r="JZS409" s="22" t="s">
        <v>1</v>
      </c>
      <c r="JZT409" s="11" t="s">
        <v>3</v>
      </c>
      <c r="JZU409" s="11" t="s">
        <v>4</v>
      </c>
      <c r="JZV409" s="11" t="s">
        <v>5</v>
      </c>
      <c r="JZW409" s="11" t="s">
        <v>6</v>
      </c>
      <c r="JZX409" s="11" t="s">
        <v>7</v>
      </c>
      <c r="JZY409" s="31" t="s">
        <v>8</v>
      </c>
      <c r="JZZ409" s="31" t="s">
        <v>9</v>
      </c>
      <c r="KAA409" s="31" t="s">
        <v>10</v>
      </c>
      <c r="KAB409" s="31" t="s">
        <v>11</v>
      </c>
      <c r="KAC409" s="31" t="s">
        <v>12</v>
      </c>
      <c r="KAD409" s="31" t="s">
        <v>13</v>
      </c>
      <c r="KAE409" s="31" t="s">
        <v>16</v>
      </c>
      <c r="KAF409" s="64" t="s">
        <v>537</v>
      </c>
      <c r="KAG409" s="42" t="s">
        <v>535</v>
      </c>
      <c r="KAH409" s="65" t="s">
        <v>536</v>
      </c>
      <c r="KAI409" s="22" t="s">
        <v>1</v>
      </c>
      <c r="KAJ409" s="11" t="s">
        <v>3</v>
      </c>
      <c r="KAK409" s="11" t="s">
        <v>4</v>
      </c>
      <c r="KAL409" s="11" t="s">
        <v>5</v>
      </c>
      <c r="KAM409" s="11" t="s">
        <v>6</v>
      </c>
      <c r="KAN409" s="11" t="s">
        <v>7</v>
      </c>
      <c r="KAO409" s="31" t="s">
        <v>8</v>
      </c>
      <c r="KAP409" s="31" t="s">
        <v>9</v>
      </c>
      <c r="KAQ409" s="31" t="s">
        <v>10</v>
      </c>
      <c r="KAR409" s="31" t="s">
        <v>11</v>
      </c>
      <c r="KAS409" s="31" t="s">
        <v>12</v>
      </c>
      <c r="KAT409" s="31" t="s">
        <v>13</v>
      </c>
      <c r="KAU409" s="31" t="s">
        <v>16</v>
      </c>
      <c r="KAV409" s="64" t="s">
        <v>537</v>
      </c>
      <c r="KAW409" s="42" t="s">
        <v>535</v>
      </c>
      <c r="KAX409" s="65" t="s">
        <v>536</v>
      </c>
      <c r="KAY409" s="22" t="s">
        <v>1</v>
      </c>
      <c r="KAZ409" s="11" t="s">
        <v>3</v>
      </c>
      <c r="KBA409" s="11" t="s">
        <v>4</v>
      </c>
      <c r="KBB409" s="11" t="s">
        <v>5</v>
      </c>
      <c r="KBC409" s="11" t="s">
        <v>6</v>
      </c>
      <c r="KBD409" s="11" t="s">
        <v>7</v>
      </c>
      <c r="KBE409" s="31" t="s">
        <v>8</v>
      </c>
      <c r="KBF409" s="31" t="s">
        <v>9</v>
      </c>
      <c r="KBG409" s="31" t="s">
        <v>10</v>
      </c>
      <c r="KBH409" s="31" t="s">
        <v>11</v>
      </c>
      <c r="KBI409" s="31" t="s">
        <v>12</v>
      </c>
      <c r="KBJ409" s="31" t="s">
        <v>13</v>
      </c>
      <c r="KBK409" s="31" t="s">
        <v>16</v>
      </c>
      <c r="KBL409" s="64" t="s">
        <v>537</v>
      </c>
      <c r="KBM409" s="42" t="s">
        <v>535</v>
      </c>
      <c r="KBN409" s="65" t="s">
        <v>536</v>
      </c>
      <c r="KBO409" s="22" t="s">
        <v>1</v>
      </c>
      <c r="KBP409" s="11" t="s">
        <v>3</v>
      </c>
      <c r="KBQ409" s="11" t="s">
        <v>4</v>
      </c>
      <c r="KBR409" s="11" t="s">
        <v>5</v>
      </c>
      <c r="KBS409" s="11" t="s">
        <v>6</v>
      </c>
      <c r="KBT409" s="11" t="s">
        <v>7</v>
      </c>
      <c r="KBU409" s="31" t="s">
        <v>8</v>
      </c>
      <c r="KBV409" s="31" t="s">
        <v>9</v>
      </c>
      <c r="KBW409" s="31" t="s">
        <v>10</v>
      </c>
      <c r="KBX409" s="31" t="s">
        <v>11</v>
      </c>
      <c r="KBY409" s="31" t="s">
        <v>12</v>
      </c>
      <c r="KBZ409" s="31" t="s">
        <v>13</v>
      </c>
      <c r="KCA409" s="31" t="s">
        <v>16</v>
      </c>
      <c r="KCB409" s="64" t="s">
        <v>537</v>
      </c>
      <c r="KCC409" s="42" t="s">
        <v>535</v>
      </c>
      <c r="KCD409" s="65" t="s">
        <v>536</v>
      </c>
      <c r="KCE409" s="22" t="s">
        <v>1</v>
      </c>
      <c r="KCF409" s="11" t="s">
        <v>3</v>
      </c>
      <c r="KCG409" s="11" t="s">
        <v>4</v>
      </c>
      <c r="KCH409" s="11" t="s">
        <v>5</v>
      </c>
      <c r="KCI409" s="11" t="s">
        <v>6</v>
      </c>
      <c r="KCJ409" s="11" t="s">
        <v>7</v>
      </c>
      <c r="KCK409" s="31" t="s">
        <v>8</v>
      </c>
      <c r="KCL409" s="31" t="s">
        <v>9</v>
      </c>
      <c r="KCM409" s="31" t="s">
        <v>10</v>
      </c>
      <c r="KCN409" s="31" t="s">
        <v>11</v>
      </c>
      <c r="KCO409" s="31" t="s">
        <v>12</v>
      </c>
      <c r="KCP409" s="31" t="s">
        <v>13</v>
      </c>
      <c r="KCQ409" s="31" t="s">
        <v>16</v>
      </c>
      <c r="KCR409" s="64" t="s">
        <v>537</v>
      </c>
      <c r="KCS409" s="42" t="s">
        <v>535</v>
      </c>
      <c r="KCT409" s="65" t="s">
        <v>536</v>
      </c>
      <c r="KCU409" s="22" t="s">
        <v>1</v>
      </c>
      <c r="KCV409" s="11" t="s">
        <v>3</v>
      </c>
      <c r="KCW409" s="11" t="s">
        <v>4</v>
      </c>
      <c r="KCX409" s="11" t="s">
        <v>5</v>
      </c>
      <c r="KCY409" s="11" t="s">
        <v>6</v>
      </c>
      <c r="KCZ409" s="11" t="s">
        <v>7</v>
      </c>
      <c r="KDA409" s="31" t="s">
        <v>8</v>
      </c>
      <c r="KDB409" s="31" t="s">
        <v>9</v>
      </c>
      <c r="KDC409" s="31" t="s">
        <v>10</v>
      </c>
      <c r="KDD409" s="31" t="s">
        <v>11</v>
      </c>
      <c r="KDE409" s="31" t="s">
        <v>12</v>
      </c>
      <c r="KDF409" s="31" t="s">
        <v>13</v>
      </c>
      <c r="KDG409" s="31" t="s">
        <v>16</v>
      </c>
      <c r="KDH409" s="64" t="s">
        <v>537</v>
      </c>
      <c r="KDI409" s="42" t="s">
        <v>535</v>
      </c>
      <c r="KDJ409" s="65" t="s">
        <v>536</v>
      </c>
      <c r="KDK409" s="22" t="s">
        <v>1</v>
      </c>
      <c r="KDL409" s="11" t="s">
        <v>3</v>
      </c>
      <c r="KDM409" s="11" t="s">
        <v>4</v>
      </c>
      <c r="KDN409" s="11" t="s">
        <v>5</v>
      </c>
      <c r="KDO409" s="11" t="s">
        <v>6</v>
      </c>
      <c r="KDP409" s="11" t="s">
        <v>7</v>
      </c>
      <c r="KDQ409" s="31" t="s">
        <v>8</v>
      </c>
      <c r="KDR409" s="31" t="s">
        <v>9</v>
      </c>
      <c r="KDS409" s="31" t="s">
        <v>10</v>
      </c>
      <c r="KDT409" s="31" t="s">
        <v>11</v>
      </c>
      <c r="KDU409" s="31" t="s">
        <v>12</v>
      </c>
      <c r="KDV409" s="31" t="s">
        <v>13</v>
      </c>
      <c r="KDW409" s="31" t="s">
        <v>16</v>
      </c>
      <c r="KDX409" s="64" t="s">
        <v>537</v>
      </c>
      <c r="KDY409" s="42" t="s">
        <v>535</v>
      </c>
      <c r="KDZ409" s="65" t="s">
        <v>536</v>
      </c>
      <c r="KEA409" s="22" t="s">
        <v>1</v>
      </c>
      <c r="KEB409" s="11" t="s">
        <v>3</v>
      </c>
      <c r="KEC409" s="11" t="s">
        <v>4</v>
      </c>
      <c r="KED409" s="11" t="s">
        <v>5</v>
      </c>
      <c r="KEE409" s="11" t="s">
        <v>6</v>
      </c>
      <c r="KEF409" s="11" t="s">
        <v>7</v>
      </c>
      <c r="KEG409" s="31" t="s">
        <v>8</v>
      </c>
      <c r="KEH409" s="31" t="s">
        <v>9</v>
      </c>
      <c r="KEI409" s="31" t="s">
        <v>10</v>
      </c>
      <c r="KEJ409" s="31" t="s">
        <v>11</v>
      </c>
      <c r="KEK409" s="31" t="s">
        <v>12</v>
      </c>
      <c r="KEL409" s="31" t="s">
        <v>13</v>
      </c>
      <c r="KEM409" s="31" t="s">
        <v>16</v>
      </c>
      <c r="KEN409" s="64" t="s">
        <v>537</v>
      </c>
      <c r="KEO409" s="42" t="s">
        <v>535</v>
      </c>
      <c r="KEP409" s="65" t="s">
        <v>536</v>
      </c>
      <c r="KEQ409" s="22" t="s">
        <v>1</v>
      </c>
      <c r="KER409" s="11" t="s">
        <v>3</v>
      </c>
      <c r="KES409" s="11" t="s">
        <v>4</v>
      </c>
      <c r="KET409" s="11" t="s">
        <v>5</v>
      </c>
      <c r="KEU409" s="11" t="s">
        <v>6</v>
      </c>
      <c r="KEV409" s="11" t="s">
        <v>7</v>
      </c>
      <c r="KEW409" s="31" t="s">
        <v>8</v>
      </c>
      <c r="KEX409" s="31" t="s">
        <v>9</v>
      </c>
      <c r="KEY409" s="31" t="s">
        <v>10</v>
      </c>
      <c r="KEZ409" s="31" t="s">
        <v>11</v>
      </c>
      <c r="KFA409" s="31" t="s">
        <v>12</v>
      </c>
      <c r="KFB409" s="31" t="s">
        <v>13</v>
      </c>
      <c r="KFC409" s="31" t="s">
        <v>16</v>
      </c>
      <c r="KFD409" s="64" t="s">
        <v>537</v>
      </c>
      <c r="KFE409" s="42" t="s">
        <v>535</v>
      </c>
      <c r="KFF409" s="65" t="s">
        <v>536</v>
      </c>
      <c r="KFG409" s="22" t="s">
        <v>1</v>
      </c>
      <c r="KFH409" s="11" t="s">
        <v>3</v>
      </c>
      <c r="KFI409" s="11" t="s">
        <v>4</v>
      </c>
      <c r="KFJ409" s="11" t="s">
        <v>5</v>
      </c>
      <c r="KFK409" s="11" t="s">
        <v>6</v>
      </c>
      <c r="KFL409" s="11" t="s">
        <v>7</v>
      </c>
      <c r="KFM409" s="31" t="s">
        <v>8</v>
      </c>
      <c r="KFN409" s="31" t="s">
        <v>9</v>
      </c>
      <c r="KFO409" s="31" t="s">
        <v>10</v>
      </c>
      <c r="KFP409" s="31" t="s">
        <v>11</v>
      </c>
      <c r="KFQ409" s="31" t="s">
        <v>12</v>
      </c>
      <c r="KFR409" s="31" t="s">
        <v>13</v>
      </c>
      <c r="KFS409" s="31" t="s">
        <v>16</v>
      </c>
      <c r="KFT409" s="64" t="s">
        <v>537</v>
      </c>
      <c r="KFU409" s="42" t="s">
        <v>535</v>
      </c>
      <c r="KFV409" s="65" t="s">
        <v>536</v>
      </c>
      <c r="KFW409" s="22" t="s">
        <v>1</v>
      </c>
      <c r="KFX409" s="11" t="s">
        <v>3</v>
      </c>
      <c r="KFY409" s="11" t="s">
        <v>4</v>
      </c>
      <c r="KFZ409" s="11" t="s">
        <v>5</v>
      </c>
      <c r="KGA409" s="11" t="s">
        <v>6</v>
      </c>
      <c r="KGB409" s="11" t="s">
        <v>7</v>
      </c>
      <c r="KGC409" s="31" t="s">
        <v>8</v>
      </c>
      <c r="KGD409" s="31" t="s">
        <v>9</v>
      </c>
      <c r="KGE409" s="31" t="s">
        <v>10</v>
      </c>
      <c r="KGF409" s="31" t="s">
        <v>11</v>
      </c>
      <c r="KGG409" s="31" t="s">
        <v>12</v>
      </c>
      <c r="KGH409" s="31" t="s">
        <v>13</v>
      </c>
      <c r="KGI409" s="31" t="s">
        <v>16</v>
      </c>
      <c r="KGJ409" s="64" t="s">
        <v>537</v>
      </c>
      <c r="KGK409" s="42" t="s">
        <v>535</v>
      </c>
      <c r="KGL409" s="65" t="s">
        <v>536</v>
      </c>
      <c r="KGM409" s="22" t="s">
        <v>1</v>
      </c>
      <c r="KGN409" s="11" t="s">
        <v>3</v>
      </c>
      <c r="KGO409" s="11" t="s">
        <v>4</v>
      </c>
      <c r="KGP409" s="11" t="s">
        <v>5</v>
      </c>
      <c r="KGQ409" s="11" t="s">
        <v>6</v>
      </c>
      <c r="KGR409" s="11" t="s">
        <v>7</v>
      </c>
      <c r="KGS409" s="31" t="s">
        <v>8</v>
      </c>
      <c r="KGT409" s="31" t="s">
        <v>9</v>
      </c>
      <c r="KGU409" s="31" t="s">
        <v>10</v>
      </c>
      <c r="KGV409" s="31" t="s">
        <v>11</v>
      </c>
      <c r="KGW409" s="31" t="s">
        <v>12</v>
      </c>
      <c r="KGX409" s="31" t="s">
        <v>13</v>
      </c>
      <c r="KGY409" s="31" t="s">
        <v>16</v>
      </c>
      <c r="KGZ409" s="64" t="s">
        <v>537</v>
      </c>
      <c r="KHA409" s="42" t="s">
        <v>535</v>
      </c>
      <c r="KHB409" s="65" t="s">
        <v>536</v>
      </c>
      <c r="KHC409" s="22" t="s">
        <v>1</v>
      </c>
      <c r="KHD409" s="11" t="s">
        <v>3</v>
      </c>
      <c r="KHE409" s="11" t="s">
        <v>4</v>
      </c>
      <c r="KHF409" s="11" t="s">
        <v>5</v>
      </c>
      <c r="KHG409" s="11" t="s">
        <v>6</v>
      </c>
      <c r="KHH409" s="11" t="s">
        <v>7</v>
      </c>
      <c r="KHI409" s="31" t="s">
        <v>8</v>
      </c>
      <c r="KHJ409" s="31" t="s">
        <v>9</v>
      </c>
      <c r="KHK409" s="31" t="s">
        <v>10</v>
      </c>
      <c r="KHL409" s="31" t="s">
        <v>11</v>
      </c>
      <c r="KHM409" s="31" t="s">
        <v>12</v>
      </c>
      <c r="KHN409" s="31" t="s">
        <v>13</v>
      </c>
      <c r="KHO409" s="31" t="s">
        <v>16</v>
      </c>
      <c r="KHP409" s="64" t="s">
        <v>537</v>
      </c>
      <c r="KHQ409" s="42" t="s">
        <v>535</v>
      </c>
      <c r="KHR409" s="65" t="s">
        <v>536</v>
      </c>
      <c r="KHS409" s="22" t="s">
        <v>1</v>
      </c>
      <c r="KHT409" s="11" t="s">
        <v>3</v>
      </c>
      <c r="KHU409" s="11" t="s">
        <v>4</v>
      </c>
      <c r="KHV409" s="11" t="s">
        <v>5</v>
      </c>
      <c r="KHW409" s="11" t="s">
        <v>6</v>
      </c>
      <c r="KHX409" s="11" t="s">
        <v>7</v>
      </c>
      <c r="KHY409" s="31" t="s">
        <v>8</v>
      </c>
      <c r="KHZ409" s="31" t="s">
        <v>9</v>
      </c>
      <c r="KIA409" s="31" t="s">
        <v>10</v>
      </c>
      <c r="KIB409" s="31" t="s">
        <v>11</v>
      </c>
      <c r="KIC409" s="31" t="s">
        <v>12</v>
      </c>
      <c r="KID409" s="31" t="s">
        <v>13</v>
      </c>
      <c r="KIE409" s="31" t="s">
        <v>16</v>
      </c>
      <c r="KIF409" s="64" t="s">
        <v>537</v>
      </c>
      <c r="KIG409" s="42" t="s">
        <v>535</v>
      </c>
      <c r="KIH409" s="65" t="s">
        <v>536</v>
      </c>
      <c r="KII409" s="22" t="s">
        <v>1</v>
      </c>
      <c r="KIJ409" s="11" t="s">
        <v>3</v>
      </c>
      <c r="KIK409" s="11" t="s">
        <v>4</v>
      </c>
      <c r="KIL409" s="11" t="s">
        <v>5</v>
      </c>
      <c r="KIM409" s="11" t="s">
        <v>6</v>
      </c>
      <c r="KIN409" s="11" t="s">
        <v>7</v>
      </c>
      <c r="KIO409" s="31" t="s">
        <v>8</v>
      </c>
      <c r="KIP409" s="31" t="s">
        <v>9</v>
      </c>
      <c r="KIQ409" s="31" t="s">
        <v>10</v>
      </c>
      <c r="KIR409" s="31" t="s">
        <v>11</v>
      </c>
      <c r="KIS409" s="31" t="s">
        <v>12</v>
      </c>
      <c r="KIT409" s="31" t="s">
        <v>13</v>
      </c>
      <c r="KIU409" s="31" t="s">
        <v>16</v>
      </c>
      <c r="KIV409" s="64" t="s">
        <v>537</v>
      </c>
      <c r="KIW409" s="42" t="s">
        <v>535</v>
      </c>
      <c r="KIX409" s="65" t="s">
        <v>536</v>
      </c>
      <c r="KIY409" s="22" t="s">
        <v>1</v>
      </c>
      <c r="KIZ409" s="11" t="s">
        <v>3</v>
      </c>
      <c r="KJA409" s="11" t="s">
        <v>4</v>
      </c>
      <c r="KJB409" s="11" t="s">
        <v>5</v>
      </c>
      <c r="KJC409" s="11" t="s">
        <v>6</v>
      </c>
      <c r="KJD409" s="11" t="s">
        <v>7</v>
      </c>
      <c r="KJE409" s="31" t="s">
        <v>8</v>
      </c>
      <c r="KJF409" s="31" t="s">
        <v>9</v>
      </c>
      <c r="KJG409" s="31" t="s">
        <v>10</v>
      </c>
      <c r="KJH409" s="31" t="s">
        <v>11</v>
      </c>
      <c r="KJI409" s="31" t="s">
        <v>12</v>
      </c>
      <c r="KJJ409" s="31" t="s">
        <v>13</v>
      </c>
      <c r="KJK409" s="31" t="s">
        <v>16</v>
      </c>
      <c r="KJL409" s="64" t="s">
        <v>537</v>
      </c>
      <c r="KJM409" s="42" t="s">
        <v>535</v>
      </c>
      <c r="KJN409" s="65" t="s">
        <v>536</v>
      </c>
      <c r="KJO409" s="22" t="s">
        <v>1</v>
      </c>
      <c r="KJP409" s="11" t="s">
        <v>3</v>
      </c>
      <c r="KJQ409" s="11" t="s">
        <v>4</v>
      </c>
      <c r="KJR409" s="11" t="s">
        <v>5</v>
      </c>
      <c r="KJS409" s="11" t="s">
        <v>6</v>
      </c>
      <c r="KJT409" s="11" t="s">
        <v>7</v>
      </c>
      <c r="KJU409" s="31" t="s">
        <v>8</v>
      </c>
      <c r="KJV409" s="31" t="s">
        <v>9</v>
      </c>
      <c r="KJW409" s="31" t="s">
        <v>10</v>
      </c>
      <c r="KJX409" s="31" t="s">
        <v>11</v>
      </c>
      <c r="KJY409" s="31" t="s">
        <v>12</v>
      </c>
      <c r="KJZ409" s="31" t="s">
        <v>13</v>
      </c>
      <c r="KKA409" s="31" t="s">
        <v>16</v>
      </c>
      <c r="KKB409" s="64" t="s">
        <v>537</v>
      </c>
      <c r="KKC409" s="42" t="s">
        <v>535</v>
      </c>
      <c r="KKD409" s="65" t="s">
        <v>536</v>
      </c>
      <c r="KKE409" s="22" t="s">
        <v>1</v>
      </c>
      <c r="KKF409" s="11" t="s">
        <v>3</v>
      </c>
      <c r="KKG409" s="11" t="s">
        <v>4</v>
      </c>
      <c r="KKH409" s="11" t="s">
        <v>5</v>
      </c>
      <c r="KKI409" s="11" t="s">
        <v>6</v>
      </c>
      <c r="KKJ409" s="11" t="s">
        <v>7</v>
      </c>
      <c r="KKK409" s="31" t="s">
        <v>8</v>
      </c>
      <c r="KKL409" s="31" t="s">
        <v>9</v>
      </c>
      <c r="KKM409" s="31" t="s">
        <v>10</v>
      </c>
      <c r="KKN409" s="31" t="s">
        <v>11</v>
      </c>
      <c r="KKO409" s="31" t="s">
        <v>12</v>
      </c>
      <c r="KKP409" s="31" t="s">
        <v>13</v>
      </c>
      <c r="KKQ409" s="31" t="s">
        <v>16</v>
      </c>
      <c r="KKR409" s="64" t="s">
        <v>537</v>
      </c>
      <c r="KKS409" s="42" t="s">
        <v>535</v>
      </c>
      <c r="KKT409" s="65" t="s">
        <v>536</v>
      </c>
      <c r="KKU409" s="22" t="s">
        <v>1</v>
      </c>
      <c r="KKV409" s="11" t="s">
        <v>3</v>
      </c>
      <c r="KKW409" s="11" t="s">
        <v>4</v>
      </c>
      <c r="KKX409" s="11" t="s">
        <v>5</v>
      </c>
      <c r="KKY409" s="11" t="s">
        <v>6</v>
      </c>
      <c r="KKZ409" s="11" t="s">
        <v>7</v>
      </c>
      <c r="KLA409" s="31" t="s">
        <v>8</v>
      </c>
      <c r="KLB409" s="31" t="s">
        <v>9</v>
      </c>
      <c r="KLC409" s="31" t="s">
        <v>10</v>
      </c>
      <c r="KLD409" s="31" t="s">
        <v>11</v>
      </c>
      <c r="KLE409" s="31" t="s">
        <v>12</v>
      </c>
      <c r="KLF409" s="31" t="s">
        <v>13</v>
      </c>
      <c r="KLG409" s="31" t="s">
        <v>16</v>
      </c>
      <c r="KLH409" s="64" t="s">
        <v>537</v>
      </c>
      <c r="KLI409" s="42" t="s">
        <v>535</v>
      </c>
      <c r="KLJ409" s="65" t="s">
        <v>536</v>
      </c>
      <c r="KLK409" s="22" t="s">
        <v>1</v>
      </c>
      <c r="KLL409" s="11" t="s">
        <v>3</v>
      </c>
      <c r="KLM409" s="11" t="s">
        <v>4</v>
      </c>
      <c r="KLN409" s="11" t="s">
        <v>5</v>
      </c>
      <c r="KLO409" s="11" t="s">
        <v>6</v>
      </c>
      <c r="KLP409" s="11" t="s">
        <v>7</v>
      </c>
      <c r="KLQ409" s="31" t="s">
        <v>8</v>
      </c>
      <c r="KLR409" s="31" t="s">
        <v>9</v>
      </c>
      <c r="KLS409" s="31" t="s">
        <v>10</v>
      </c>
      <c r="KLT409" s="31" t="s">
        <v>11</v>
      </c>
      <c r="KLU409" s="31" t="s">
        <v>12</v>
      </c>
      <c r="KLV409" s="31" t="s">
        <v>13</v>
      </c>
      <c r="KLW409" s="31" t="s">
        <v>16</v>
      </c>
      <c r="KLX409" s="64" t="s">
        <v>537</v>
      </c>
      <c r="KLY409" s="42" t="s">
        <v>535</v>
      </c>
      <c r="KLZ409" s="65" t="s">
        <v>536</v>
      </c>
      <c r="KMA409" s="22" t="s">
        <v>1</v>
      </c>
      <c r="KMB409" s="11" t="s">
        <v>3</v>
      </c>
      <c r="KMC409" s="11" t="s">
        <v>4</v>
      </c>
      <c r="KMD409" s="11" t="s">
        <v>5</v>
      </c>
      <c r="KME409" s="11" t="s">
        <v>6</v>
      </c>
      <c r="KMF409" s="11" t="s">
        <v>7</v>
      </c>
      <c r="KMG409" s="31" t="s">
        <v>8</v>
      </c>
      <c r="KMH409" s="31" t="s">
        <v>9</v>
      </c>
      <c r="KMI409" s="31" t="s">
        <v>10</v>
      </c>
      <c r="KMJ409" s="31" t="s">
        <v>11</v>
      </c>
      <c r="KMK409" s="31" t="s">
        <v>12</v>
      </c>
      <c r="KML409" s="31" t="s">
        <v>13</v>
      </c>
      <c r="KMM409" s="31" t="s">
        <v>16</v>
      </c>
      <c r="KMN409" s="64" t="s">
        <v>537</v>
      </c>
      <c r="KMO409" s="42" t="s">
        <v>535</v>
      </c>
      <c r="KMP409" s="65" t="s">
        <v>536</v>
      </c>
      <c r="KMQ409" s="22" t="s">
        <v>1</v>
      </c>
      <c r="KMR409" s="11" t="s">
        <v>3</v>
      </c>
      <c r="KMS409" s="11" t="s">
        <v>4</v>
      </c>
      <c r="KMT409" s="11" t="s">
        <v>5</v>
      </c>
      <c r="KMU409" s="11" t="s">
        <v>6</v>
      </c>
      <c r="KMV409" s="11" t="s">
        <v>7</v>
      </c>
      <c r="KMW409" s="31" t="s">
        <v>8</v>
      </c>
      <c r="KMX409" s="31" t="s">
        <v>9</v>
      </c>
      <c r="KMY409" s="31" t="s">
        <v>10</v>
      </c>
      <c r="KMZ409" s="31" t="s">
        <v>11</v>
      </c>
      <c r="KNA409" s="31" t="s">
        <v>12</v>
      </c>
      <c r="KNB409" s="31" t="s">
        <v>13</v>
      </c>
      <c r="KNC409" s="31" t="s">
        <v>16</v>
      </c>
      <c r="KND409" s="64" t="s">
        <v>537</v>
      </c>
      <c r="KNE409" s="42" t="s">
        <v>535</v>
      </c>
      <c r="KNF409" s="65" t="s">
        <v>536</v>
      </c>
      <c r="KNG409" s="22" t="s">
        <v>1</v>
      </c>
      <c r="KNH409" s="11" t="s">
        <v>3</v>
      </c>
      <c r="KNI409" s="11" t="s">
        <v>4</v>
      </c>
      <c r="KNJ409" s="11" t="s">
        <v>5</v>
      </c>
      <c r="KNK409" s="11" t="s">
        <v>6</v>
      </c>
      <c r="KNL409" s="11" t="s">
        <v>7</v>
      </c>
      <c r="KNM409" s="31" t="s">
        <v>8</v>
      </c>
      <c r="KNN409" s="31" t="s">
        <v>9</v>
      </c>
      <c r="KNO409" s="31" t="s">
        <v>10</v>
      </c>
      <c r="KNP409" s="31" t="s">
        <v>11</v>
      </c>
      <c r="KNQ409" s="31" t="s">
        <v>12</v>
      </c>
      <c r="KNR409" s="31" t="s">
        <v>13</v>
      </c>
      <c r="KNS409" s="31" t="s">
        <v>16</v>
      </c>
      <c r="KNT409" s="64" t="s">
        <v>537</v>
      </c>
      <c r="KNU409" s="42" t="s">
        <v>535</v>
      </c>
      <c r="KNV409" s="65" t="s">
        <v>536</v>
      </c>
      <c r="KNW409" s="22" t="s">
        <v>1</v>
      </c>
      <c r="KNX409" s="11" t="s">
        <v>3</v>
      </c>
      <c r="KNY409" s="11" t="s">
        <v>4</v>
      </c>
      <c r="KNZ409" s="11" t="s">
        <v>5</v>
      </c>
      <c r="KOA409" s="11" t="s">
        <v>6</v>
      </c>
      <c r="KOB409" s="11" t="s">
        <v>7</v>
      </c>
      <c r="KOC409" s="31" t="s">
        <v>8</v>
      </c>
      <c r="KOD409" s="31" t="s">
        <v>9</v>
      </c>
      <c r="KOE409" s="31" t="s">
        <v>10</v>
      </c>
      <c r="KOF409" s="31" t="s">
        <v>11</v>
      </c>
      <c r="KOG409" s="31" t="s">
        <v>12</v>
      </c>
      <c r="KOH409" s="31" t="s">
        <v>13</v>
      </c>
      <c r="KOI409" s="31" t="s">
        <v>16</v>
      </c>
      <c r="KOJ409" s="64" t="s">
        <v>537</v>
      </c>
      <c r="KOK409" s="42" t="s">
        <v>535</v>
      </c>
      <c r="KOL409" s="65" t="s">
        <v>536</v>
      </c>
      <c r="KOM409" s="22" t="s">
        <v>1</v>
      </c>
      <c r="KON409" s="11" t="s">
        <v>3</v>
      </c>
      <c r="KOO409" s="11" t="s">
        <v>4</v>
      </c>
      <c r="KOP409" s="11" t="s">
        <v>5</v>
      </c>
      <c r="KOQ409" s="11" t="s">
        <v>6</v>
      </c>
      <c r="KOR409" s="11" t="s">
        <v>7</v>
      </c>
      <c r="KOS409" s="31" t="s">
        <v>8</v>
      </c>
      <c r="KOT409" s="31" t="s">
        <v>9</v>
      </c>
      <c r="KOU409" s="31" t="s">
        <v>10</v>
      </c>
      <c r="KOV409" s="31" t="s">
        <v>11</v>
      </c>
      <c r="KOW409" s="31" t="s">
        <v>12</v>
      </c>
      <c r="KOX409" s="31" t="s">
        <v>13</v>
      </c>
      <c r="KOY409" s="31" t="s">
        <v>16</v>
      </c>
      <c r="KOZ409" s="64" t="s">
        <v>537</v>
      </c>
      <c r="KPA409" s="42" t="s">
        <v>535</v>
      </c>
      <c r="KPB409" s="65" t="s">
        <v>536</v>
      </c>
      <c r="KPC409" s="22" t="s">
        <v>1</v>
      </c>
      <c r="KPD409" s="11" t="s">
        <v>3</v>
      </c>
      <c r="KPE409" s="11" t="s">
        <v>4</v>
      </c>
      <c r="KPF409" s="11" t="s">
        <v>5</v>
      </c>
      <c r="KPG409" s="11" t="s">
        <v>6</v>
      </c>
      <c r="KPH409" s="11" t="s">
        <v>7</v>
      </c>
      <c r="KPI409" s="31" t="s">
        <v>8</v>
      </c>
      <c r="KPJ409" s="31" t="s">
        <v>9</v>
      </c>
      <c r="KPK409" s="31" t="s">
        <v>10</v>
      </c>
      <c r="KPL409" s="31" t="s">
        <v>11</v>
      </c>
      <c r="KPM409" s="31" t="s">
        <v>12</v>
      </c>
      <c r="KPN409" s="31" t="s">
        <v>13</v>
      </c>
      <c r="KPO409" s="31" t="s">
        <v>16</v>
      </c>
      <c r="KPP409" s="64" t="s">
        <v>537</v>
      </c>
      <c r="KPQ409" s="42" t="s">
        <v>535</v>
      </c>
      <c r="KPR409" s="65" t="s">
        <v>536</v>
      </c>
      <c r="KPS409" s="22" t="s">
        <v>1</v>
      </c>
      <c r="KPT409" s="11" t="s">
        <v>3</v>
      </c>
      <c r="KPU409" s="11" t="s">
        <v>4</v>
      </c>
      <c r="KPV409" s="11" t="s">
        <v>5</v>
      </c>
      <c r="KPW409" s="11" t="s">
        <v>6</v>
      </c>
      <c r="KPX409" s="11" t="s">
        <v>7</v>
      </c>
      <c r="KPY409" s="31" t="s">
        <v>8</v>
      </c>
      <c r="KPZ409" s="31" t="s">
        <v>9</v>
      </c>
      <c r="KQA409" s="31" t="s">
        <v>10</v>
      </c>
      <c r="KQB409" s="31" t="s">
        <v>11</v>
      </c>
      <c r="KQC409" s="31" t="s">
        <v>12</v>
      </c>
      <c r="KQD409" s="31" t="s">
        <v>13</v>
      </c>
      <c r="KQE409" s="31" t="s">
        <v>16</v>
      </c>
      <c r="KQF409" s="64" t="s">
        <v>537</v>
      </c>
      <c r="KQG409" s="42" t="s">
        <v>535</v>
      </c>
      <c r="KQH409" s="65" t="s">
        <v>536</v>
      </c>
      <c r="KQI409" s="22" t="s">
        <v>1</v>
      </c>
      <c r="KQJ409" s="11" t="s">
        <v>3</v>
      </c>
      <c r="KQK409" s="11" t="s">
        <v>4</v>
      </c>
      <c r="KQL409" s="11" t="s">
        <v>5</v>
      </c>
      <c r="KQM409" s="11" t="s">
        <v>6</v>
      </c>
      <c r="KQN409" s="11" t="s">
        <v>7</v>
      </c>
      <c r="KQO409" s="31" t="s">
        <v>8</v>
      </c>
      <c r="KQP409" s="31" t="s">
        <v>9</v>
      </c>
      <c r="KQQ409" s="31" t="s">
        <v>10</v>
      </c>
      <c r="KQR409" s="31" t="s">
        <v>11</v>
      </c>
      <c r="KQS409" s="31" t="s">
        <v>12</v>
      </c>
      <c r="KQT409" s="31" t="s">
        <v>13</v>
      </c>
      <c r="KQU409" s="31" t="s">
        <v>16</v>
      </c>
      <c r="KQV409" s="64" t="s">
        <v>537</v>
      </c>
      <c r="KQW409" s="42" t="s">
        <v>535</v>
      </c>
      <c r="KQX409" s="65" t="s">
        <v>536</v>
      </c>
      <c r="KQY409" s="22" t="s">
        <v>1</v>
      </c>
      <c r="KQZ409" s="11" t="s">
        <v>3</v>
      </c>
      <c r="KRA409" s="11" t="s">
        <v>4</v>
      </c>
      <c r="KRB409" s="11" t="s">
        <v>5</v>
      </c>
      <c r="KRC409" s="11" t="s">
        <v>6</v>
      </c>
      <c r="KRD409" s="11" t="s">
        <v>7</v>
      </c>
      <c r="KRE409" s="31" t="s">
        <v>8</v>
      </c>
      <c r="KRF409" s="31" t="s">
        <v>9</v>
      </c>
      <c r="KRG409" s="31" t="s">
        <v>10</v>
      </c>
      <c r="KRH409" s="31" t="s">
        <v>11</v>
      </c>
      <c r="KRI409" s="31" t="s">
        <v>12</v>
      </c>
      <c r="KRJ409" s="31" t="s">
        <v>13</v>
      </c>
      <c r="KRK409" s="31" t="s">
        <v>16</v>
      </c>
      <c r="KRL409" s="64" t="s">
        <v>537</v>
      </c>
      <c r="KRM409" s="42" t="s">
        <v>535</v>
      </c>
      <c r="KRN409" s="65" t="s">
        <v>536</v>
      </c>
      <c r="KRO409" s="22" t="s">
        <v>1</v>
      </c>
      <c r="KRP409" s="11" t="s">
        <v>3</v>
      </c>
      <c r="KRQ409" s="11" t="s">
        <v>4</v>
      </c>
      <c r="KRR409" s="11" t="s">
        <v>5</v>
      </c>
      <c r="KRS409" s="11" t="s">
        <v>6</v>
      </c>
      <c r="KRT409" s="11" t="s">
        <v>7</v>
      </c>
      <c r="KRU409" s="31" t="s">
        <v>8</v>
      </c>
      <c r="KRV409" s="31" t="s">
        <v>9</v>
      </c>
      <c r="KRW409" s="31" t="s">
        <v>10</v>
      </c>
      <c r="KRX409" s="31" t="s">
        <v>11</v>
      </c>
      <c r="KRY409" s="31" t="s">
        <v>12</v>
      </c>
      <c r="KRZ409" s="31" t="s">
        <v>13</v>
      </c>
      <c r="KSA409" s="31" t="s">
        <v>16</v>
      </c>
      <c r="KSB409" s="64" t="s">
        <v>537</v>
      </c>
      <c r="KSC409" s="42" t="s">
        <v>535</v>
      </c>
      <c r="KSD409" s="65" t="s">
        <v>536</v>
      </c>
      <c r="KSE409" s="22" t="s">
        <v>1</v>
      </c>
      <c r="KSF409" s="11" t="s">
        <v>3</v>
      </c>
      <c r="KSG409" s="11" t="s">
        <v>4</v>
      </c>
      <c r="KSH409" s="11" t="s">
        <v>5</v>
      </c>
      <c r="KSI409" s="11" t="s">
        <v>6</v>
      </c>
      <c r="KSJ409" s="11" t="s">
        <v>7</v>
      </c>
      <c r="KSK409" s="31" t="s">
        <v>8</v>
      </c>
      <c r="KSL409" s="31" t="s">
        <v>9</v>
      </c>
      <c r="KSM409" s="31" t="s">
        <v>10</v>
      </c>
      <c r="KSN409" s="31" t="s">
        <v>11</v>
      </c>
      <c r="KSO409" s="31" t="s">
        <v>12</v>
      </c>
      <c r="KSP409" s="31" t="s">
        <v>13</v>
      </c>
      <c r="KSQ409" s="31" t="s">
        <v>16</v>
      </c>
      <c r="KSR409" s="64" t="s">
        <v>537</v>
      </c>
      <c r="KSS409" s="42" t="s">
        <v>535</v>
      </c>
      <c r="KST409" s="65" t="s">
        <v>536</v>
      </c>
      <c r="KSU409" s="22" t="s">
        <v>1</v>
      </c>
      <c r="KSV409" s="11" t="s">
        <v>3</v>
      </c>
      <c r="KSW409" s="11" t="s">
        <v>4</v>
      </c>
      <c r="KSX409" s="11" t="s">
        <v>5</v>
      </c>
      <c r="KSY409" s="11" t="s">
        <v>6</v>
      </c>
      <c r="KSZ409" s="11" t="s">
        <v>7</v>
      </c>
      <c r="KTA409" s="31" t="s">
        <v>8</v>
      </c>
      <c r="KTB409" s="31" t="s">
        <v>9</v>
      </c>
      <c r="KTC409" s="31" t="s">
        <v>10</v>
      </c>
      <c r="KTD409" s="31" t="s">
        <v>11</v>
      </c>
      <c r="KTE409" s="31" t="s">
        <v>12</v>
      </c>
      <c r="KTF409" s="31" t="s">
        <v>13</v>
      </c>
      <c r="KTG409" s="31" t="s">
        <v>16</v>
      </c>
      <c r="KTH409" s="64" t="s">
        <v>537</v>
      </c>
      <c r="KTI409" s="42" t="s">
        <v>535</v>
      </c>
      <c r="KTJ409" s="65" t="s">
        <v>536</v>
      </c>
      <c r="KTK409" s="22" t="s">
        <v>1</v>
      </c>
      <c r="KTL409" s="11" t="s">
        <v>3</v>
      </c>
      <c r="KTM409" s="11" t="s">
        <v>4</v>
      </c>
      <c r="KTN409" s="11" t="s">
        <v>5</v>
      </c>
      <c r="KTO409" s="11" t="s">
        <v>6</v>
      </c>
      <c r="KTP409" s="11" t="s">
        <v>7</v>
      </c>
      <c r="KTQ409" s="31" t="s">
        <v>8</v>
      </c>
      <c r="KTR409" s="31" t="s">
        <v>9</v>
      </c>
      <c r="KTS409" s="31" t="s">
        <v>10</v>
      </c>
      <c r="KTT409" s="31" t="s">
        <v>11</v>
      </c>
      <c r="KTU409" s="31" t="s">
        <v>12</v>
      </c>
      <c r="KTV409" s="31" t="s">
        <v>13</v>
      </c>
      <c r="KTW409" s="31" t="s">
        <v>16</v>
      </c>
      <c r="KTX409" s="64" t="s">
        <v>537</v>
      </c>
      <c r="KTY409" s="42" t="s">
        <v>535</v>
      </c>
      <c r="KTZ409" s="65" t="s">
        <v>536</v>
      </c>
      <c r="KUA409" s="22" t="s">
        <v>1</v>
      </c>
      <c r="KUB409" s="11" t="s">
        <v>3</v>
      </c>
      <c r="KUC409" s="11" t="s">
        <v>4</v>
      </c>
      <c r="KUD409" s="11" t="s">
        <v>5</v>
      </c>
      <c r="KUE409" s="11" t="s">
        <v>6</v>
      </c>
      <c r="KUF409" s="11" t="s">
        <v>7</v>
      </c>
      <c r="KUG409" s="31" t="s">
        <v>8</v>
      </c>
      <c r="KUH409" s="31" t="s">
        <v>9</v>
      </c>
      <c r="KUI409" s="31" t="s">
        <v>10</v>
      </c>
      <c r="KUJ409" s="31" t="s">
        <v>11</v>
      </c>
      <c r="KUK409" s="31" t="s">
        <v>12</v>
      </c>
      <c r="KUL409" s="31" t="s">
        <v>13</v>
      </c>
      <c r="KUM409" s="31" t="s">
        <v>16</v>
      </c>
      <c r="KUN409" s="64" t="s">
        <v>537</v>
      </c>
      <c r="KUO409" s="42" t="s">
        <v>535</v>
      </c>
      <c r="KUP409" s="65" t="s">
        <v>536</v>
      </c>
      <c r="KUQ409" s="22" t="s">
        <v>1</v>
      </c>
      <c r="KUR409" s="11" t="s">
        <v>3</v>
      </c>
      <c r="KUS409" s="11" t="s">
        <v>4</v>
      </c>
      <c r="KUT409" s="11" t="s">
        <v>5</v>
      </c>
      <c r="KUU409" s="11" t="s">
        <v>6</v>
      </c>
      <c r="KUV409" s="11" t="s">
        <v>7</v>
      </c>
      <c r="KUW409" s="31" t="s">
        <v>8</v>
      </c>
      <c r="KUX409" s="31" t="s">
        <v>9</v>
      </c>
      <c r="KUY409" s="31" t="s">
        <v>10</v>
      </c>
      <c r="KUZ409" s="31" t="s">
        <v>11</v>
      </c>
      <c r="KVA409" s="31" t="s">
        <v>12</v>
      </c>
      <c r="KVB409" s="31" t="s">
        <v>13</v>
      </c>
      <c r="KVC409" s="31" t="s">
        <v>16</v>
      </c>
      <c r="KVD409" s="64" t="s">
        <v>537</v>
      </c>
      <c r="KVE409" s="42" t="s">
        <v>535</v>
      </c>
      <c r="KVF409" s="65" t="s">
        <v>536</v>
      </c>
      <c r="KVG409" s="22" t="s">
        <v>1</v>
      </c>
      <c r="KVH409" s="11" t="s">
        <v>3</v>
      </c>
      <c r="KVI409" s="11" t="s">
        <v>4</v>
      </c>
      <c r="KVJ409" s="11" t="s">
        <v>5</v>
      </c>
      <c r="KVK409" s="11" t="s">
        <v>6</v>
      </c>
      <c r="KVL409" s="11" t="s">
        <v>7</v>
      </c>
      <c r="KVM409" s="31" t="s">
        <v>8</v>
      </c>
      <c r="KVN409" s="31" t="s">
        <v>9</v>
      </c>
      <c r="KVO409" s="31" t="s">
        <v>10</v>
      </c>
      <c r="KVP409" s="31" t="s">
        <v>11</v>
      </c>
      <c r="KVQ409" s="31" t="s">
        <v>12</v>
      </c>
      <c r="KVR409" s="31" t="s">
        <v>13</v>
      </c>
      <c r="KVS409" s="31" t="s">
        <v>16</v>
      </c>
      <c r="KVT409" s="64" t="s">
        <v>537</v>
      </c>
      <c r="KVU409" s="42" t="s">
        <v>535</v>
      </c>
      <c r="KVV409" s="65" t="s">
        <v>536</v>
      </c>
      <c r="KVW409" s="22" t="s">
        <v>1</v>
      </c>
      <c r="KVX409" s="11" t="s">
        <v>3</v>
      </c>
      <c r="KVY409" s="11" t="s">
        <v>4</v>
      </c>
      <c r="KVZ409" s="11" t="s">
        <v>5</v>
      </c>
      <c r="KWA409" s="11" t="s">
        <v>6</v>
      </c>
      <c r="KWB409" s="11" t="s">
        <v>7</v>
      </c>
      <c r="KWC409" s="31" t="s">
        <v>8</v>
      </c>
      <c r="KWD409" s="31" t="s">
        <v>9</v>
      </c>
      <c r="KWE409" s="31" t="s">
        <v>10</v>
      </c>
      <c r="KWF409" s="31" t="s">
        <v>11</v>
      </c>
      <c r="KWG409" s="31" t="s">
        <v>12</v>
      </c>
      <c r="KWH409" s="31" t="s">
        <v>13</v>
      </c>
      <c r="KWI409" s="31" t="s">
        <v>16</v>
      </c>
      <c r="KWJ409" s="64" t="s">
        <v>537</v>
      </c>
      <c r="KWK409" s="42" t="s">
        <v>535</v>
      </c>
      <c r="KWL409" s="65" t="s">
        <v>536</v>
      </c>
      <c r="KWM409" s="22" t="s">
        <v>1</v>
      </c>
      <c r="KWN409" s="11" t="s">
        <v>3</v>
      </c>
      <c r="KWO409" s="11" t="s">
        <v>4</v>
      </c>
      <c r="KWP409" s="11" t="s">
        <v>5</v>
      </c>
      <c r="KWQ409" s="11" t="s">
        <v>6</v>
      </c>
      <c r="KWR409" s="11" t="s">
        <v>7</v>
      </c>
      <c r="KWS409" s="31" t="s">
        <v>8</v>
      </c>
      <c r="KWT409" s="31" t="s">
        <v>9</v>
      </c>
      <c r="KWU409" s="31" t="s">
        <v>10</v>
      </c>
      <c r="KWV409" s="31" t="s">
        <v>11</v>
      </c>
      <c r="KWW409" s="31" t="s">
        <v>12</v>
      </c>
      <c r="KWX409" s="31" t="s">
        <v>13</v>
      </c>
      <c r="KWY409" s="31" t="s">
        <v>16</v>
      </c>
      <c r="KWZ409" s="64" t="s">
        <v>537</v>
      </c>
      <c r="KXA409" s="42" t="s">
        <v>535</v>
      </c>
      <c r="KXB409" s="65" t="s">
        <v>536</v>
      </c>
      <c r="KXC409" s="22" t="s">
        <v>1</v>
      </c>
      <c r="KXD409" s="11" t="s">
        <v>3</v>
      </c>
      <c r="KXE409" s="11" t="s">
        <v>4</v>
      </c>
      <c r="KXF409" s="11" t="s">
        <v>5</v>
      </c>
      <c r="KXG409" s="11" t="s">
        <v>6</v>
      </c>
      <c r="KXH409" s="11" t="s">
        <v>7</v>
      </c>
      <c r="KXI409" s="31" t="s">
        <v>8</v>
      </c>
      <c r="KXJ409" s="31" t="s">
        <v>9</v>
      </c>
      <c r="KXK409" s="31" t="s">
        <v>10</v>
      </c>
      <c r="KXL409" s="31" t="s">
        <v>11</v>
      </c>
      <c r="KXM409" s="31" t="s">
        <v>12</v>
      </c>
      <c r="KXN409" s="31" t="s">
        <v>13</v>
      </c>
      <c r="KXO409" s="31" t="s">
        <v>16</v>
      </c>
      <c r="KXP409" s="64" t="s">
        <v>537</v>
      </c>
      <c r="KXQ409" s="42" t="s">
        <v>535</v>
      </c>
      <c r="KXR409" s="65" t="s">
        <v>536</v>
      </c>
      <c r="KXS409" s="22" t="s">
        <v>1</v>
      </c>
      <c r="KXT409" s="11" t="s">
        <v>3</v>
      </c>
      <c r="KXU409" s="11" t="s">
        <v>4</v>
      </c>
      <c r="KXV409" s="11" t="s">
        <v>5</v>
      </c>
      <c r="KXW409" s="11" t="s">
        <v>6</v>
      </c>
      <c r="KXX409" s="11" t="s">
        <v>7</v>
      </c>
      <c r="KXY409" s="31" t="s">
        <v>8</v>
      </c>
      <c r="KXZ409" s="31" t="s">
        <v>9</v>
      </c>
      <c r="KYA409" s="31" t="s">
        <v>10</v>
      </c>
      <c r="KYB409" s="31" t="s">
        <v>11</v>
      </c>
      <c r="KYC409" s="31" t="s">
        <v>12</v>
      </c>
      <c r="KYD409" s="31" t="s">
        <v>13</v>
      </c>
      <c r="KYE409" s="31" t="s">
        <v>16</v>
      </c>
      <c r="KYF409" s="64" t="s">
        <v>537</v>
      </c>
      <c r="KYG409" s="42" t="s">
        <v>535</v>
      </c>
      <c r="KYH409" s="65" t="s">
        <v>536</v>
      </c>
      <c r="KYI409" s="22" t="s">
        <v>1</v>
      </c>
      <c r="KYJ409" s="11" t="s">
        <v>3</v>
      </c>
      <c r="KYK409" s="11" t="s">
        <v>4</v>
      </c>
      <c r="KYL409" s="11" t="s">
        <v>5</v>
      </c>
      <c r="KYM409" s="11" t="s">
        <v>6</v>
      </c>
      <c r="KYN409" s="11" t="s">
        <v>7</v>
      </c>
      <c r="KYO409" s="31" t="s">
        <v>8</v>
      </c>
      <c r="KYP409" s="31" t="s">
        <v>9</v>
      </c>
      <c r="KYQ409" s="31" t="s">
        <v>10</v>
      </c>
      <c r="KYR409" s="31" t="s">
        <v>11</v>
      </c>
      <c r="KYS409" s="31" t="s">
        <v>12</v>
      </c>
      <c r="KYT409" s="31" t="s">
        <v>13</v>
      </c>
      <c r="KYU409" s="31" t="s">
        <v>16</v>
      </c>
      <c r="KYV409" s="64" t="s">
        <v>537</v>
      </c>
      <c r="KYW409" s="42" t="s">
        <v>535</v>
      </c>
      <c r="KYX409" s="65" t="s">
        <v>536</v>
      </c>
      <c r="KYY409" s="22" t="s">
        <v>1</v>
      </c>
      <c r="KYZ409" s="11" t="s">
        <v>3</v>
      </c>
      <c r="KZA409" s="11" t="s">
        <v>4</v>
      </c>
      <c r="KZB409" s="11" t="s">
        <v>5</v>
      </c>
      <c r="KZC409" s="11" t="s">
        <v>6</v>
      </c>
      <c r="KZD409" s="11" t="s">
        <v>7</v>
      </c>
      <c r="KZE409" s="31" t="s">
        <v>8</v>
      </c>
      <c r="KZF409" s="31" t="s">
        <v>9</v>
      </c>
      <c r="KZG409" s="31" t="s">
        <v>10</v>
      </c>
      <c r="KZH409" s="31" t="s">
        <v>11</v>
      </c>
      <c r="KZI409" s="31" t="s">
        <v>12</v>
      </c>
      <c r="KZJ409" s="31" t="s">
        <v>13</v>
      </c>
      <c r="KZK409" s="31" t="s">
        <v>16</v>
      </c>
      <c r="KZL409" s="64" t="s">
        <v>537</v>
      </c>
      <c r="KZM409" s="42" t="s">
        <v>535</v>
      </c>
      <c r="KZN409" s="65" t="s">
        <v>536</v>
      </c>
      <c r="KZO409" s="22" t="s">
        <v>1</v>
      </c>
      <c r="KZP409" s="11" t="s">
        <v>3</v>
      </c>
      <c r="KZQ409" s="11" t="s">
        <v>4</v>
      </c>
      <c r="KZR409" s="11" t="s">
        <v>5</v>
      </c>
      <c r="KZS409" s="11" t="s">
        <v>6</v>
      </c>
      <c r="KZT409" s="11" t="s">
        <v>7</v>
      </c>
      <c r="KZU409" s="31" t="s">
        <v>8</v>
      </c>
      <c r="KZV409" s="31" t="s">
        <v>9</v>
      </c>
      <c r="KZW409" s="31" t="s">
        <v>10</v>
      </c>
      <c r="KZX409" s="31" t="s">
        <v>11</v>
      </c>
      <c r="KZY409" s="31" t="s">
        <v>12</v>
      </c>
      <c r="KZZ409" s="31" t="s">
        <v>13</v>
      </c>
      <c r="LAA409" s="31" t="s">
        <v>16</v>
      </c>
      <c r="LAB409" s="64" t="s">
        <v>537</v>
      </c>
      <c r="LAC409" s="42" t="s">
        <v>535</v>
      </c>
      <c r="LAD409" s="65" t="s">
        <v>536</v>
      </c>
      <c r="LAE409" s="22" t="s">
        <v>1</v>
      </c>
      <c r="LAF409" s="11" t="s">
        <v>3</v>
      </c>
      <c r="LAG409" s="11" t="s">
        <v>4</v>
      </c>
      <c r="LAH409" s="11" t="s">
        <v>5</v>
      </c>
      <c r="LAI409" s="11" t="s">
        <v>6</v>
      </c>
      <c r="LAJ409" s="11" t="s">
        <v>7</v>
      </c>
      <c r="LAK409" s="31" t="s">
        <v>8</v>
      </c>
      <c r="LAL409" s="31" t="s">
        <v>9</v>
      </c>
      <c r="LAM409" s="31" t="s">
        <v>10</v>
      </c>
      <c r="LAN409" s="31" t="s">
        <v>11</v>
      </c>
      <c r="LAO409" s="31" t="s">
        <v>12</v>
      </c>
      <c r="LAP409" s="31" t="s">
        <v>13</v>
      </c>
      <c r="LAQ409" s="31" t="s">
        <v>16</v>
      </c>
      <c r="LAR409" s="64" t="s">
        <v>537</v>
      </c>
      <c r="LAS409" s="42" t="s">
        <v>535</v>
      </c>
      <c r="LAT409" s="65" t="s">
        <v>536</v>
      </c>
      <c r="LAU409" s="22" t="s">
        <v>1</v>
      </c>
      <c r="LAV409" s="11" t="s">
        <v>3</v>
      </c>
      <c r="LAW409" s="11" t="s">
        <v>4</v>
      </c>
      <c r="LAX409" s="11" t="s">
        <v>5</v>
      </c>
      <c r="LAY409" s="11" t="s">
        <v>6</v>
      </c>
      <c r="LAZ409" s="11" t="s">
        <v>7</v>
      </c>
      <c r="LBA409" s="31" t="s">
        <v>8</v>
      </c>
      <c r="LBB409" s="31" t="s">
        <v>9</v>
      </c>
      <c r="LBC409" s="31" t="s">
        <v>10</v>
      </c>
      <c r="LBD409" s="31" t="s">
        <v>11</v>
      </c>
      <c r="LBE409" s="31" t="s">
        <v>12</v>
      </c>
      <c r="LBF409" s="31" t="s">
        <v>13</v>
      </c>
      <c r="LBG409" s="31" t="s">
        <v>16</v>
      </c>
      <c r="LBH409" s="64" t="s">
        <v>537</v>
      </c>
      <c r="LBI409" s="42" t="s">
        <v>535</v>
      </c>
      <c r="LBJ409" s="65" t="s">
        <v>536</v>
      </c>
      <c r="LBK409" s="22" t="s">
        <v>1</v>
      </c>
      <c r="LBL409" s="11" t="s">
        <v>3</v>
      </c>
      <c r="LBM409" s="11" t="s">
        <v>4</v>
      </c>
      <c r="LBN409" s="11" t="s">
        <v>5</v>
      </c>
      <c r="LBO409" s="11" t="s">
        <v>6</v>
      </c>
      <c r="LBP409" s="11" t="s">
        <v>7</v>
      </c>
      <c r="LBQ409" s="31" t="s">
        <v>8</v>
      </c>
      <c r="LBR409" s="31" t="s">
        <v>9</v>
      </c>
      <c r="LBS409" s="31" t="s">
        <v>10</v>
      </c>
      <c r="LBT409" s="31" t="s">
        <v>11</v>
      </c>
      <c r="LBU409" s="31" t="s">
        <v>12</v>
      </c>
      <c r="LBV409" s="31" t="s">
        <v>13</v>
      </c>
      <c r="LBW409" s="31" t="s">
        <v>16</v>
      </c>
      <c r="LBX409" s="64" t="s">
        <v>537</v>
      </c>
      <c r="LBY409" s="42" t="s">
        <v>535</v>
      </c>
      <c r="LBZ409" s="65" t="s">
        <v>536</v>
      </c>
      <c r="LCA409" s="22" t="s">
        <v>1</v>
      </c>
      <c r="LCB409" s="11" t="s">
        <v>3</v>
      </c>
      <c r="LCC409" s="11" t="s">
        <v>4</v>
      </c>
      <c r="LCD409" s="11" t="s">
        <v>5</v>
      </c>
      <c r="LCE409" s="11" t="s">
        <v>6</v>
      </c>
      <c r="LCF409" s="11" t="s">
        <v>7</v>
      </c>
      <c r="LCG409" s="31" t="s">
        <v>8</v>
      </c>
      <c r="LCH409" s="31" t="s">
        <v>9</v>
      </c>
      <c r="LCI409" s="31" t="s">
        <v>10</v>
      </c>
      <c r="LCJ409" s="31" t="s">
        <v>11</v>
      </c>
      <c r="LCK409" s="31" t="s">
        <v>12</v>
      </c>
      <c r="LCL409" s="31" t="s">
        <v>13</v>
      </c>
      <c r="LCM409" s="31" t="s">
        <v>16</v>
      </c>
      <c r="LCN409" s="64" t="s">
        <v>537</v>
      </c>
      <c r="LCO409" s="42" t="s">
        <v>535</v>
      </c>
      <c r="LCP409" s="65" t="s">
        <v>536</v>
      </c>
      <c r="LCQ409" s="22" t="s">
        <v>1</v>
      </c>
      <c r="LCR409" s="11" t="s">
        <v>3</v>
      </c>
      <c r="LCS409" s="11" t="s">
        <v>4</v>
      </c>
      <c r="LCT409" s="11" t="s">
        <v>5</v>
      </c>
      <c r="LCU409" s="11" t="s">
        <v>6</v>
      </c>
      <c r="LCV409" s="11" t="s">
        <v>7</v>
      </c>
      <c r="LCW409" s="31" t="s">
        <v>8</v>
      </c>
      <c r="LCX409" s="31" t="s">
        <v>9</v>
      </c>
      <c r="LCY409" s="31" t="s">
        <v>10</v>
      </c>
      <c r="LCZ409" s="31" t="s">
        <v>11</v>
      </c>
      <c r="LDA409" s="31" t="s">
        <v>12</v>
      </c>
      <c r="LDB409" s="31" t="s">
        <v>13</v>
      </c>
      <c r="LDC409" s="31" t="s">
        <v>16</v>
      </c>
      <c r="LDD409" s="64" t="s">
        <v>537</v>
      </c>
      <c r="LDE409" s="42" t="s">
        <v>535</v>
      </c>
      <c r="LDF409" s="65" t="s">
        <v>536</v>
      </c>
      <c r="LDG409" s="22" t="s">
        <v>1</v>
      </c>
      <c r="LDH409" s="11" t="s">
        <v>3</v>
      </c>
      <c r="LDI409" s="11" t="s">
        <v>4</v>
      </c>
      <c r="LDJ409" s="11" t="s">
        <v>5</v>
      </c>
      <c r="LDK409" s="11" t="s">
        <v>6</v>
      </c>
      <c r="LDL409" s="11" t="s">
        <v>7</v>
      </c>
      <c r="LDM409" s="31" t="s">
        <v>8</v>
      </c>
      <c r="LDN409" s="31" t="s">
        <v>9</v>
      </c>
      <c r="LDO409" s="31" t="s">
        <v>10</v>
      </c>
      <c r="LDP409" s="31" t="s">
        <v>11</v>
      </c>
      <c r="LDQ409" s="31" t="s">
        <v>12</v>
      </c>
      <c r="LDR409" s="31" t="s">
        <v>13</v>
      </c>
      <c r="LDS409" s="31" t="s">
        <v>16</v>
      </c>
      <c r="LDT409" s="64" t="s">
        <v>537</v>
      </c>
      <c r="LDU409" s="42" t="s">
        <v>535</v>
      </c>
      <c r="LDV409" s="65" t="s">
        <v>536</v>
      </c>
      <c r="LDW409" s="22" t="s">
        <v>1</v>
      </c>
      <c r="LDX409" s="11" t="s">
        <v>3</v>
      </c>
      <c r="LDY409" s="11" t="s">
        <v>4</v>
      </c>
      <c r="LDZ409" s="11" t="s">
        <v>5</v>
      </c>
      <c r="LEA409" s="11" t="s">
        <v>6</v>
      </c>
      <c r="LEB409" s="11" t="s">
        <v>7</v>
      </c>
      <c r="LEC409" s="31" t="s">
        <v>8</v>
      </c>
      <c r="LED409" s="31" t="s">
        <v>9</v>
      </c>
      <c r="LEE409" s="31" t="s">
        <v>10</v>
      </c>
      <c r="LEF409" s="31" t="s">
        <v>11</v>
      </c>
      <c r="LEG409" s="31" t="s">
        <v>12</v>
      </c>
      <c r="LEH409" s="31" t="s">
        <v>13</v>
      </c>
      <c r="LEI409" s="31" t="s">
        <v>16</v>
      </c>
      <c r="LEJ409" s="64" t="s">
        <v>537</v>
      </c>
      <c r="LEK409" s="42" t="s">
        <v>535</v>
      </c>
      <c r="LEL409" s="65" t="s">
        <v>536</v>
      </c>
      <c r="LEM409" s="22" t="s">
        <v>1</v>
      </c>
      <c r="LEN409" s="11" t="s">
        <v>3</v>
      </c>
      <c r="LEO409" s="11" t="s">
        <v>4</v>
      </c>
      <c r="LEP409" s="11" t="s">
        <v>5</v>
      </c>
      <c r="LEQ409" s="11" t="s">
        <v>6</v>
      </c>
      <c r="LER409" s="11" t="s">
        <v>7</v>
      </c>
      <c r="LES409" s="31" t="s">
        <v>8</v>
      </c>
      <c r="LET409" s="31" t="s">
        <v>9</v>
      </c>
      <c r="LEU409" s="31" t="s">
        <v>10</v>
      </c>
      <c r="LEV409" s="31" t="s">
        <v>11</v>
      </c>
      <c r="LEW409" s="31" t="s">
        <v>12</v>
      </c>
      <c r="LEX409" s="31" t="s">
        <v>13</v>
      </c>
      <c r="LEY409" s="31" t="s">
        <v>16</v>
      </c>
      <c r="LEZ409" s="64" t="s">
        <v>537</v>
      </c>
      <c r="LFA409" s="42" t="s">
        <v>535</v>
      </c>
      <c r="LFB409" s="65" t="s">
        <v>536</v>
      </c>
      <c r="LFC409" s="22" t="s">
        <v>1</v>
      </c>
      <c r="LFD409" s="11" t="s">
        <v>3</v>
      </c>
      <c r="LFE409" s="11" t="s">
        <v>4</v>
      </c>
      <c r="LFF409" s="11" t="s">
        <v>5</v>
      </c>
      <c r="LFG409" s="11" t="s">
        <v>6</v>
      </c>
      <c r="LFH409" s="11" t="s">
        <v>7</v>
      </c>
      <c r="LFI409" s="31" t="s">
        <v>8</v>
      </c>
      <c r="LFJ409" s="31" t="s">
        <v>9</v>
      </c>
      <c r="LFK409" s="31" t="s">
        <v>10</v>
      </c>
      <c r="LFL409" s="31" t="s">
        <v>11</v>
      </c>
      <c r="LFM409" s="31" t="s">
        <v>12</v>
      </c>
      <c r="LFN409" s="31" t="s">
        <v>13</v>
      </c>
      <c r="LFO409" s="31" t="s">
        <v>16</v>
      </c>
      <c r="LFP409" s="64" t="s">
        <v>537</v>
      </c>
      <c r="LFQ409" s="42" t="s">
        <v>535</v>
      </c>
      <c r="LFR409" s="65" t="s">
        <v>536</v>
      </c>
      <c r="LFS409" s="22" t="s">
        <v>1</v>
      </c>
      <c r="LFT409" s="11" t="s">
        <v>3</v>
      </c>
      <c r="LFU409" s="11" t="s">
        <v>4</v>
      </c>
      <c r="LFV409" s="11" t="s">
        <v>5</v>
      </c>
      <c r="LFW409" s="11" t="s">
        <v>6</v>
      </c>
      <c r="LFX409" s="11" t="s">
        <v>7</v>
      </c>
      <c r="LFY409" s="31" t="s">
        <v>8</v>
      </c>
      <c r="LFZ409" s="31" t="s">
        <v>9</v>
      </c>
      <c r="LGA409" s="31" t="s">
        <v>10</v>
      </c>
      <c r="LGB409" s="31" t="s">
        <v>11</v>
      </c>
      <c r="LGC409" s="31" t="s">
        <v>12</v>
      </c>
      <c r="LGD409" s="31" t="s">
        <v>13</v>
      </c>
      <c r="LGE409" s="31" t="s">
        <v>16</v>
      </c>
      <c r="LGF409" s="64" t="s">
        <v>537</v>
      </c>
      <c r="LGG409" s="42" t="s">
        <v>535</v>
      </c>
      <c r="LGH409" s="65" t="s">
        <v>536</v>
      </c>
      <c r="LGI409" s="22" t="s">
        <v>1</v>
      </c>
      <c r="LGJ409" s="11" t="s">
        <v>3</v>
      </c>
      <c r="LGK409" s="11" t="s">
        <v>4</v>
      </c>
      <c r="LGL409" s="11" t="s">
        <v>5</v>
      </c>
      <c r="LGM409" s="11" t="s">
        <v>6</v>
      </c>
      <c r="LGN409" s="11" t="s">
        <v>7</v>
      </c>
      <c r="LGO409" s="31" t="s">
        <v>8</v>
      </c>
      <c r="LGP409" s="31" t="s">
        <v>9</v>
      </c>
      <c r="LGQ409" s="31" t="s">
        <v>10</v>
      </c>
      <c r="LGR409" s="31" t="s">
        <v>11</v>
      </c>
      <c r="LGS409" s="31" t="s">
        <v>12</v>
      </c>
      <c r="LGT409" s="31" t="s">
        <v>13</v>
      </c>
      <c r="LGU409" s="31" t="s">
        <v>16</v>
      </c>
      <c r="LGV409" s="64" t="s">
        <v>537</v>
      </c>
      <c r="LGW409" s="42" t="s">
        <v>535</v>
      </c>
      <c r="LGX409" s="65" t="s">
        <v>536</v>
      </c>
      <c r="LGY409" s="22" t="s">
        <v>1</v>
      </c>
      <c r="LGZ409" s="11" t="s">
        <v>3</v>
      </c>
      <c r="LHA409" s="11" t="s">
        <v>4</v>
      </c>
      <c r="LHB409" s="11" t="s">
        <v>5</v>
      </c>
      <c r="LHC409" s="11" t="s">
        <v>6</v>
      </c>
      <c r="LHD409" s="11" t="s">
        <v>7</v>
      </c>
      <c r="LHE409" s="31" t="s">
        <v>8</v>
      </c>
      <c r="LHF409" s="31" t="s">
        <v>9</v>
      </c>
      <c r="LHG409" s="31" t="s">
        <v>10</v>
      </c>
      <c r="LHH409" s="31" t="s">
        <v>11</v>
      </c>
      <c r="LHI409" s="31" t="s">
        <v>12</v>
      </c>
      <c r="LHJ409" s="31" t="s">
        <v>13</v>
      </c>
      <c r="LHK409" s="31" t="s">
        <v>16</v>
      </c>
      <c r="LHL409" s="64" t="s">
        <v>537</v>
      </c>
      <c r="LHM409" s="42" t="s">
        <v>535</v>
      </c>
      <c r="LHN409" s="65" t="s">
        <v>536</v>
      </c>
      <c r="LHO409" s="22" t="s">
        <v>1</v>
      </c>
      <c r="LHP409" s="11" t="s">
        <v>3</v>
      </c>
      <c r="LHQ409" s="11" t="s">
        <v>4</v>
      </c>
      <c r="LHR409" s="11" t="s">
        <v>5</v>
      </c>
      <c r="LHS409" s="11" t="s">
        <v>6</v>
      </c>
      <c r="LHT409" s="11" t="s">
        <v>7</v>
      </c>
      <c r="LHU409" s="31" t="s">
        <v>8</v>
      </c>
      <c r="LHV409" s="31" t="s">
        <v>9</v>
      </c>
      <c r="LHW409" s="31" t="s">
        <v>10</v>
      </c>
      <c r="LHX409" s="31" t="s">
        <v>11</v>
      </c>
      <c r="LHY409" s="31" t="s">
        <v>12</v>
      </c>
      <c r="LHZ409" s="31" t="s">
        <v>13</v>
      </c>
      <c r="LIA409" s="31" t="s">
        <v>16</v>
      </c>
      <c r="LIB409" s="64" t="s">
        <v>537</v>
      </c>
      <c r="LIC409" s="42" t="s">
        <v>535</v>
      </c>
      <c r="LID409" s="65" t="s">
        <v>536</v>
      </c>
      <c r="LIE409" s="22" t="s">
        <v>1</v>
      </c>
      <c r="LIF409" s="11" t="s">
        <v>3</v>
      </c>
      <c r="LIG409" s="11" t="s">
        <v>4</v>
      </c>
      <c r="LIH409" s="11" t="s">
        <v>5</v>
      </c>
      <c r="LII409" s="11" t="s">
        <v>6</v>
      </c>
      <c r="LIJ409" s="11" t="s">
        <v>7</v>
      </c>
      <c r="LIK409" s="31" t="s">
        <v>8</v>
      </c>
      <c r="LIL409" s="31" t="s">
        <v>9</v>
      </c>
      <c r="LIM409" s="31" t="s">
        <v>10</v>
      </c>
      <c r="LIN409" s="31" t="s">
        <v>11</v>
      </c>
      <c r="LIO409" s="31" t="s">
        <v>12</v>
      </c>
      <c r="LIP409" s="31" t="s">
        <v>13</v>
      </c>
      <c r="LIQ409" s="31" t="s">
        <v>16</v>
      </c>
      <c r="LIR409" s="64" t="s">
        <v>537</v>
      </c>
      <c r="LIS409" s="42" t="s">
        <v>535</v>
      </c>
      <c r="LIT409" s="65" t="s">
        <v>536</v>
      </c>
      <c r="LIU409" s="22" t="s">
        <v>1</v>
      </c>
      <c r="LIV409" s="11" t="s">
        <v>3</v>
      </c>
      <c r="LIW409" s="11" t="s">
        <v>4</v>
      </c>
      <c r="LIX409" s="11" t="s">
        <v>5</v>
      </c>
      <c r="LIY409" s="11" t="s">
        <v>6</v>
      </c>
      <c r="LIZ409" s="11" t="s">
        <v>7</v>
      </c>
      <c r="LJA409" s="31" t="s">
        <v>8</v>
      </c>
      <c r="LJB409" s="31" t="s">
        <v>9</v>
      </c>
      <c r="LJC409" s="31" t="s">
        <v>10</v>
      </c>
      <c r="LJD409" s="31" t="s">
        <v>11</v>
      </c>
      <c r="LJE409" s="31" t="s">
        <v>12</v>
      </c>
      <c r="LJF409" s="31" t="s">
        <v>13</v>
      </c>
      <c r="LJG409" s="31" t="s">
        <v>16</v>
      </c>
      <c r="LJH409" s="64" t="s">
        <v>537</v>
      </c>
      <c r="LJI409" s="42" t="s">
        <v>535</v>
      </c>
      <c r="LJJ409" s="65" t="s">
        <v>536</v>
      </c>
      <c r="LJK409" s="22" t="s">
        <v>1</v>
      </c>
      <c r="LJL409" s="11" t="s">
        <v>3</v>
      </c>
      <c r="LJM409" s="11" t="s">
        <v>4</v>
      </c>
      <c r="LJN409" s="11" t="s">
        <v>5</v>
      </c>
      <c r="LJO409" s="11" t="s">
        <v>6</v>
      </c>
      <c r="LJP409" s="11" t="s">
        <v>7</v>
      </c>
      <c r="LJQ409" s="31" t="s">
        <v>8</v>
      </c>
      <c r="LJR409" s="31" t="s">
        <v>9</v>
      </c>
      <c r="LJS409" s="31" t="s">
        <v>10</v>
      </c>
      <c r="LJT409" s="31" t="s">
        <v>11</v>
      </c>
      <c r="LJU409" s="31" t="s">
        <v>12</v>
      </c>
      <c r="LJV409" s="31" t="s">
        <v>13</v>
      </c>
      <c r="LJW409" s="31" t="s">
        <v>16</v>
      </c>
      <c r="LJX409" s="64" t="s">
        <v>537</v>
      </c>
      <c r="LJY409" s="42" t="s">
        <v>535</v>
      </c>
      <c r="LJZ409" s="65" t="s">
        <v>536</v>
      </c>
      <c r="LKA409" s="22" t="s">
        <v>1</v>
      </c>
      <c r="LKB409" s="11" t="s">
        <v>3</v>
      </c>
      <c r="LKC409" s="11" t="s">
        <v>4</v>
      </c>
      <c r="LKD409" s="11" t="s">
        <v>5</v>
      </c>
      <c r="LKE409" s="11" t="s">
        <v>6</v>
      </c>
      <c r="LKF409" s="11" t="s">
        <v>7</v>
      </c>
      <c r="LKG409" s="31" t="s">
        <v>8</v>
      </c>
      <c r="LKH409" s="31" t="s">
        <v>9</v>
      </c>
      <c r="LKI409" s="31" t="s">
        <v>10</v>
      </c>
      <c r="LKJ409" s="31" t="s">
        <v>11</v>
      </c>
      <c r="LKK409" s="31" t="s">
        <v>12</v>
      </c>
      <c r="LKL409" s="31" t="s">
        <v>13</v>
      </c>
      <c r="LKM409" s="31" t="s">
        <v>16</v>
      </c>
      <c r="LKN409" s="64" t="s">
        <v>537</v>
      </c>
      <c r="LKO409" s="42" t="s">
        <v>535</v>
      </c>
      <c r="LKP409" s="65" t="s">
        <v>536</v>
      </c>
      <c r="LKQ409" s="22" t="s">
        <v>1</v>
      </c>
      <c r="LKR409" s="11" t="s">
        <v>3</v>
      </c>
      <c r="LKS409" s="11" t="s">
        <v>4</v>
      </c>
      <c r="LKT409" s="11" t="s">
        <v>5</v>
      </c>
      <c r="LKU409" s="11" t="s">
        <v>6</v>
      </c>
      <c r="LKV409" s="11" t="s">
        <v>7</v>
      </c>
      <c r="LKW409" s="31" t="s">
        <v>8</v>
      </c>
      <c r="LKX409" s="31" t="s">
        <v>9</v>
      </c>
      <c r="LKY409" s="31" t="s">
        <v>10</v>
      </c>
      <c r="LKZ409" s="31" t="s">
        <v>11</v>
      </c>
      <c r="LLA409" s="31" t="s">
        <v>12</v>
      </c>
      <c r="LLB409" s="31" t="s">
        <v>13</v>
      </c>
      <c r="LLC409" s="31" t="s">
        <v>16</v>
      </c>
      <c r="LLD409" s="64" t="s">
        <v>537</v>
      </c>
      <c r="LLE409" s="42" t="s">
        <v>535</v>
      </c>
      <c r="LLF409" s="65" t="s">
        <v>536</v>
      </c>
      <c r="LLG409" s="22" t="s">
        <v>1</v>
      </c>
      <c r="LLH409" s="11" t="s">
        <v>3</v>
      </c>
      <c r="LLI409" s="11" t="s">
        <v>4</v>
      </c>
      <c r="LLJ409" s="11" t="s">
        <v>5</v>
      </c>
      <c r="LLK409" s="11" t="s">
        <v>6</v>
      </c>
      <c r="LLL409" s="11" t="s">
        <v>7</v>
      </c>
      <c r="LLM409" s="31" t="s">
        <v>8</v>
      </c>
      <c r="LLN409" s="31" t="s">
        <v>9</v>
      </c>
      <c r="LLO409" s="31" t="s">
        <v>10</v>
      </c>
      <c r="LLP409" s="31" t="s">
        <v>11</v>
      </c>
      <c r="LLQ409" s="31" t="s">
        <v>12</v>
      </c>
      <c r="LLR409" s="31" t="s">
        <v>13</v>
      </c>
      <c r="LLS409" s="31" t="s">
        <v>16</v>
      </c>
      <c r="LLT409" s="64" t="s">
        <v>537</v>
      </c>
      <c r="LLU409" s="42" t="s">
        <v>535</v>
      </c>
      <c r="LLV409" s="65" t="s">
        <v>536</v>
      </c>
      <c r="LLW409" s="22" t="s">
        <v>1</v>
      </c>
      <c r="LLX409" s="11" t="s">
        <v>3</v>
      </c>
      <c r="LLY409" s="11" t="s">
        <v>4</v>
      </c>
      <c r="LLZ409" s="11" t="s">
        <v>5</v>
      </c>
      <c r="LMA409" s="11" t="s">
        <v>6</v>
      </c>
      <c r="LMB409" s="11" t="s">
        <v>7</v>
      </c>
      <c r="LMC409" s="31" t="s">
        <v>8</v>
      </c>
      <c r="LMD409" s="31" t="s">
        <v>9</v>
      </c>
      <c r="LME409" s="31" t="s">
        <v>10</v>
      </c>
      <c r="LMF409" s="31" t="s">
        <v>11</v>
      </c>
      <c r="LMG409" s="31" t="s">
        <v>12</v>
      </c>
      <c r="LMH409" s="31" t="s">
        <v>13</v>
      </c>
      <c r="LMI409" s="31" t="s">
        <v>16</v>
      </c>
      <c r="LMJ409" s="64" t="s">
        <v>537</v>
      </c>
      <c r="LMK409" s="42" t="s">
        <v>535</v>
      </c>
      <c r="LML409" s="65" t="s">
        <v>536</v>
      </c>
      <c r="LMM409" s="22" t="s">
        <v>1</v>
      </c>
      <c r="LMN409" s="11" t="s">
        <v>3</v>
      </c>
      <c r="LMO409" s="11" t="s">
        <v>4</v>
      </c>
      <c r="LMP409" s="11" t="s">
        <v>5</v>
      </c>
      <c r="LMQ409" s="11" t="s">
        <v>6</v>
      </c>
      <c r="LMR409" s="11" t="s">
        <v>7</v>
      </c>
      <c r="LMS409" s="31" t="s">
        <v>8</v>
      </c>
      <c r="LMT409" s="31" t="s">
        <v>9</v>
      </c>
      <c r="LMU409" s="31" t="s">
        <v>10</v>
      </c>
      <c r="LMV409" s="31" t="s">
        <v>11</v>
      </c>
      <c r="LMW409" s="31" t="s">
        <v>12</v>
      </c>
      <c r="LMX409" s="31" t="s">
        <v>13</v>
      </c>
      <c r="LMY409" s="31" t="s">
        <v>16</v>
      </c>
      <c r="LMZ409" s="64" t="s">
        <v>537</v>
      </c>
      <c r="LNA409" s="42" t="s">
        <v>535</v>
      </c>
      <c r="LNB409" s="65" t="s">
        <v>536</v>
      </c>
      <c r="LNC409" s="22" t="s">
        <v>1</v>
      </c>
      <c r="LND409" s="11" t="s">
        <v>3</v>
      </c>
      <c r="LNE409" s="11" t="s">
        <v>4</v>
      </c>
      <c r="LNF409" s="11" t="s">
        <v>5</v>
      </c>
      <c r="LNG409" s="11" t="s">
        <v>6</v>
      </c>
      <c r="LNH409" s="11" t="s">
        <v>7</v>
      </c>
      <c r="LNI409" s="31" t="s">
        <v>8</v>
      </c>
      <c r="LNJ409" s="31" t="s">
        <v>9</v>
      </c>
      <c r="LNK409" s="31" t="s">
        <v>10</v>
      </c>
      <c r="LNL409" s="31" t="s">
        <v>11</v>
      </c>
      <c r="LNM409" s="31" t="s">
        <v>12</v>
      </c>
      <c r="LNN409" s="31" t="s">
        <v>13</v>
      </c>
      <c r="LNO409" s="31" t="s">
        <v>16</v>
      </c>
      <c r="LNP409" s="64" t="s">
        <v>537</v>
      </c>
      <c r="LNQ409" s="42" t="s">
        <v>535</v>
      </c>
      <c r="LNR409" s="65" t="s">
        <v>536</v>
      </c>
      <c r="LNS409" s="22" t="s">
        <v>1</v>
      </c>
      <c r="LNT409" s="11" t="s">
        <v>3</v>
      </c>
      <c r="LNU409" s="11" t="s">
        <v>4</v>
      </c>
      <c r="LNV409" s="11" t="s">
        <v>5</v>
      </c>
      <c r="LNW409" s="11" t="s">
        <v>6</v>
      </c>
      <c r="LNX409" s="11" t="s">
        <v>7</v>
      </c>
      <c r="LNY409" s="31" t="s">
        <v>8</v>
      </c>
      <c r="LNZ409" s="31" t="s">
        <v>9</v>
      </c>
      <c r="LOA409" s="31" t="s">
        <v>10</v>
      </c>
      <c r="LOB409" s="31" t="s">
        <v>11</v>
      </c>
      <c r="LOC409" s="31" t="s">
        <v>12</v>
      </c>
      <c r="LOD409" s="31" t="s">
        <v>13</v>
      </c>
      <c r="LOE409" s="31" t="s">
        <v>16</v>
      </c>
      <c r="LOF409" s="64" t="s">
        <v>537</v>
      </c>
      <c r="LOG409" s="42" t="s">
        <v>535</v>
      </c>
      <c r="LOH409" s="65" t="s">
        <v>536</v>
      </c>
      <c r="LOI409" s="22" t="s">
        <v>1</v>
      </c>
      <c r="LOJ409" s="11" t="s">
        <v>3</v>
      </c>
      <c r="LOK409" s="11" t="s">
        <v>4</v>
      </c>
      <c r="LOL409" s="11" t="s">
        <v>5</v>
      </c>
      <c r="LOM409" s="11" t="s">
        <v>6</v>
      </c>
      <c r="LON409" s="11" t="s">
        <v>7</v>
      </c>
      <c r="LOO409" s="31" t="s">
        <v>8</v>
      </c>
      <c r="LOP409" s="31" t="s">
        <v>9</v>
      </c>
      <c r="LOQ409" s="31" t="s">
        <v>10</v>
      </c>
      <c r="LOR409" s="31" t="s">
        <v>11</v>
      </c>
      <c r="LOS409" s="31" t="s">
        <v>12</v>
      </c>
      <c r="LOT409" s="31" t="s">
        <v>13</v>
      </c>
      <c r="LOU409" s="31" t="s">
        <v>16</v>
      </c>
      <c r="LOV409" s="64" t="s">
        <v>537</v>
      </c>
      <c r="LOW409" s="42" t="s">
        <v>535</v>
      </c>
      <c r="LOX409" s="65" t="s">
        <v>536</v>
      </c>
      <c r="LOY409" s="22" t="s">
        <v>1</v>
      </c>
      <c r="LOZ409" s="11" t="s">
        <v>3</v>
      </c>
      <c r="LPA409" s="11" t="s">
        <v>4</v>
      </c>
      <c r="LPB409" s="11" t="s">
        <v>5</v>
      </c>
      <c r="LPC409" s="11" t="s">
        <v>6</v>
      </c>
      <c r="LPD409" s="11" t="s">
        <v>7</v>
      </c>
      <c r="LPE409" s="31" t="s">
        <v>8</v>
      </c>
      <c r="LPF409" s="31" t="s">
        <v>9</v>
      </c>
      <c r="LPG409" s="31" t="s">
        <v>10</v>
      </c>
      <c r="LPH409" s="31" t="s">
        <v>11</v>
      </c>
      <c r="LPI409" s="31" t="s">
        <v>12</v>
      </c>
      <c r="LPJ409" s="31" t="s">
        <v>13</v>
      </c>
      <c r="LPK409" s="31" t="s">
        <v>16</v>
      </c>
      <c r="LPL409" s="64" t="s">
        <v>537</v>
      </c>
      <c r="LPM409" s="42" t="s">
        <v>535</v>
      </c>
      <c r="LPN409" s="65" t="s">
        <v>536</v>
      </c>
      <c r="LPO409" s="22" t="s">
        <v>1</v>
      </c>
      <c r="LPP409" s="11" t="s">
        <v>3</v>
      </c>
      <c r="LPQ409" s="11" t="s">
        <v>4</v>
      </c>
      <c r="LPR409" s="11" t="s">
        <v>5</v>
      </c>
      <c r="LPS409" s="11" t="s">
        <v>6</v>
      </c>
      <c r="LPT409" s="11" t="s">
        <v>7</v>
      </c>
      <c r="LPU409" s="31" t="s">
        <v>8</v>
      </c>
      <c r="LPV409" s="31" t="s">
        <v>9</v>
      </c>
      <c r="LPW409" s="31" t="s">
        <v>10</v>
      </c>
      <c r="LPX409" s="31" t="s">
        <v>11</v>
      </c>
      <c r="LPY409" s="31" t="s">
        <v>12</v>
      </c>
      <c r="LPZ409" s="31" t="s">
        <v>13</v>
      </c>
      <c r="LQA409" s="31" t="s">
        <v>16</v>
      </c>
      <c r="LQB409" s="64" t="s">
        <v>537</v>
      </c>
      <c r="LQC409" s="42" t="s">
        <v>535</v>
      </c>
      <c r="LQD409" s="65" t="s">
        <v>536</v>
      </c>
      <c r="LQE409" s="22" t="s">
        <v>1</v>
      </c>
      <c r="LQF409" s="11" t="s">
        <v>3</v>
      </c>
      <c r="LQG409" s="11" t="s">
        <v>4</v>
      </c>
      <c r="LQH409" s="11" t="s">
        <v>5</v>
      </c>
      <c r="LQI409" s="11" t="s">
        <v>6</v>
      </c>
      <c r="LQJ409" s="11" t="s">
        <v>7</v>
      </c>
      <c r="LQK409" s="31" t="s">
        <v>8</v>
      </c>
      <c r="LQL409" s="31" t="s">
        <v>9</v>
      </c>
      <c r="LQM409" s="31" t="s">
        <v>10</v>
      </c>
      <c r="LQN409" s="31" t="s">
        <v>11</v>
      </c>
      <c r="LQO409" s="31" t="s">
        <v>12</v>
      </c>
      <c r="LQP409" s="31" t="s">
        <v>13</v>
      </c>
      <c r="LQQ409" s="31" t="s">
        <v>16</v>
      </c>
      <c r="LQR409" s="64" t="s">
        <v>537</v>
      </c>
      <c r="LQS409" s="42" t="s">
        <v>535</v>
      </c>
      <c r="LQT409" s="65" t="s">
        <v>536</v>
      </c>
      <c r="LQU409" s="22" t="s">
        <v>1</v>
      </c>
      <c r="LQV409" s="11" t="s">
        <v>3</v>
      </c>
      <c r="LQW409" s="11" t="s">
        <v>4</v>
      </c>
      <c r="LQX409" s="11" t="s">
        <v>5</v>
      </c>
      <c r="LQY409" s="11" t="s">
        <v>6</v>
      </c>
      <c r="LQZ409" s="11" t="s">
        <v>7</v>
      </c>
      <c r="LRA409" s="31" t="s">
        <v>8</v>
      </c>
      <c r="LRB409" s="31" t="s">
        <v>9</v>
      </c>
      <c r="LRC409" s="31" t="s">
        <v>10</v>
      </c>
      <c r="LRD409" s="31" t="s">
        <v>11</v>
      </c>
      <c r="LRE409" s="31" t="s">
        <v>12</v>
      </c>
      <c r="LRF409" s="31" t="s">
        <v>13</v>
      </c>
      <c r="LRG409" s="31" t="s">
        <v>16</v>
      </c>
      <c r="LRH409" s="64" t="s">
        <v>537</v>
      </c>
      <c r="LRI409" s="42" t="s">
        <v>535</v>
      </c>
      <c r="LRJ409" s="65" t="s">
        <v>536</v>
      </c>
      <c r="LRK409" s="22" t="s">
        <v>1</v>
      </c>
      <c r="LRL409" s="11" t="s">
        <v>3</v>
      </c>
      <c r="LRM409" s="11" t="s">
        <v>4</v>
      </c>
      <c r="LRN409" s="11" t="s">
        <v>5</v>
      </c>
      <c r="LRO409" s="11" t="s">
        <v>6</v>
      </c>
      <c r="LRP409" s="11" t="s">
        <v>7</v>
      </c>
      <c r="LRQ409" s="31" t="s">
        <v>8</v>
      </c>
      <c r="LRR409" s="31" t="s">
        <v>9</v>
      </c>
      <c r="LRS409" s="31" t="s">
        <v>10</v>
      </c>
      <c r="LRT409" s="31" t="s">
        <v>11</v>
      </c>
      <c r="LRU409" s="31" t="s">
        <v>12</v>
      </c>
      <c r="LRV409" s="31" t="s">
        <v>13</v>
      </c>
      <c r="LRW409" s="31" t="s">
        <v>16</v>
      </c>
      <c r="LRX409" s="64" t="s">
        <v>537</v>
      </c>
      <c r="LRY409" s="42" t="s">
        <v>535</v>
      </c>
      <c r="LRZ409" s="65" t="s">
        <v>536</v>
      </c>
      <c r="LSA409" s="22" t="s">
        <v>1</v>
      </c>
      <c r="LSB409" s="11" t="s">
        <v>3</v>
      </c>
      <c r="LSC409" s="11" t="s">
        <v>4</v>
      </c>
      <c r="LSD409" s="11" t="s">
        <v>5</v>
      </c>
      <c r="LSE409" s="11" t="s">
        <v>6</v>
      </c>
      <c r="LSF409" s="11" t="s">
        <v>7</v>
      </c>
      <c r="LSG409" s="31" t="s">
        <v>8</v>
      </c>
      <c r="LSH409" s="31" t="s">
        <v>9</v>
      </c>
      <c r="LSI409" s="31" t="s">
        <v>10</v>
      </c>
      <c r="LSJ409" s="31" t="s">
        <v>11</v>
      </c>
      <c r="LSK409" s="31" t="s">
        <v>12</v>
      </c>
      <c r="LSL409" s="31" t="s">
        <v>13</v>
      </c>
      <c r="LSM409" s="31" t="s">
        <v>16</v>
      </c>
      <c r="LSN409" s="64" t="s">
        <v>537</v>
      </c>
      <c r="LSO409" s="42" t="s">
        <v>535</v>
      </c>
      <c r="LSP409" s="65" t="s">
        <v>536</v>
      </c>
      <c r="LSQ409" s="22" t="s">
        <v>1</v>
      </c>
      <c r="LSR409" s="11" t="s">
        <v>3</v>
      </c>
      <c r="LSS409" s="11" t="s">
        <v>4</v>
      </c>
      <c r="LST409" s="11" t="s">
        <v>5</v>
      </c>
      <c r="LSU409" s="11" t="s">
        <v>6</v>
      </c>
      <c r="LSV409" s="11" t="s">
        <v>7</v>
      </c>
      <c r="LSW409" s="31" t="s">
        <v>8</v>
      </c>
      <c r="LSX409" s="31" t="s">
        <v>9</v>
      </c>
      <c r="LSY409" s="31" t="s">
        <v>10</v>
      </c>
      <c r="LSZ409" s="31" t="s">
        <v>11</v>
      </c>
      <c r="LTA409" s="31" t="s">
        <v>12</v>
      </c>
      <c r="LTB409" s="31" t="s">
        <v>13</v>
      </c>
      <c r="LTC409" s="31" t="s">
        <v>16</v>
      </c>
      <c r="LTD409" s="64" t="s">
        <v>537</v>
      </c>
      <c r="LTE409" s="42" t="s">
        <v>535</v>
      </c>
      <c r="LTF409" s="65" t="s">
        <v>536</v>
      </c>
      <c r="LTG409" s="22" t="s">
        <v>1</v>
      </c>
      <c r="LTH409" s="11" t="s">
        <v>3</v>
      </c>
      <c r="LTI409" s="11" t="s">
        <v>4</v>
      </c>
      <c r="LTJ409" s="11" t="s">
        <v>5</v>
      </c>
      <c r="LTK409" s="11" t="s">
        <v>6</v>
      </c>
      <c r="LTL409" s="11" t="s">
        <v>7</v>
      </c>
      <c r="LTM409" s="31" t="s">
        <v>8</v>
      </c>
      <c r="LTN409" s="31" t="s">
        <v>9</v>
      </c>
      <c r="LTO409" s="31" t="s">
        <v>10</v>
      </c>
      <c r="LTP409" s="31" t="s">
        <v>11</v>
      </c>
      <c r="LTQ409" s="31" t="s">
        <v>12</v>
      </c>
      <c r="LTR409" s="31" t="s">
        <v>13</v>
      </c>
      <c r="LTS409" s="31" t="s">
        <v>16</v>
      </c>
      <c r="LTT409" s="64" t="s">
        <v>537</v>
      </c>
      <c r="LTU409" s="42" t="s">
        <v>535</v>
      </c>
      <c r="LTV409" s="65" t="s">
        <v>536</v>
      </c>
      <c r="LTW409" s="22" t="s">
        <v>1</v>
      </c>
      <c r="LTX409" s="11" t="s">
        <v>3</v>
      </c>
      <c r="LTY409" s="11" t="s">
        <v>4</v>
      </c>
      <c r="LTZ409" s="11" t="s">
        <v>5</v>
      </c>
      <c r="LUA409" s="11" t="s">
        <v>6</v>
      </c>
      <c r="LUB409" s="11" t="s">
        <v>7</v>
      </c>
      <c r="LUC409" s="31" t="s">
        <v>8</v>
      </c>
      <c r="LUD409" s="31" t="s">
        <v>9</v>
      </c>
      <c r="LUE409" s="31" t="s">
        <v>10</v>
      </c>
      <c r="LUF409" s="31" t="s">
        <v>11</v>
      </c>
      <c r="LUG409" s="31" t="s">
        <v>12</v>
      </c>
      <c r="LUH409" s="31" t="s">
        <v>13</v>
      </c>
      <c r="LUI409" s="31" t="s">
        <v>16</v>
      </c>
      <c r="LUJ409" s="64" t="s">
        <v>537</v>
      </c>
      <c r="LUK409" s="42" t="s">
        <v>535</v>
      </c>
      <c r="LUL409" s="65" t="s">
        <v>536</v>
      </c>
      <c r="LUM409" s="22" t="s">
        <v>1</v>
      </c>
      <c r="LUN409" s="11" t="s">
        <v>3</v>
      </c>
      <c r="LUO409" s="11" t="s">
        <v>4</v>
      </c>
      <c r="LUP409" s="11" t="s">
        <v>5</v>
      </c>
      <c r="LUQ409" s="11" t="s">
        <v>6</v>
      </c>
      <c r="LUR409" s="11" t="s">
        <v>7</v>
      </c>
      <c r="LUS409" s="31" t="s">
        <v>8</v>
      </c>
      <c r="LUT409" s="31" t="s">
        <v>9</v>
      </c>
      <c r="LUU409" s="31" t="s">
        <v>10</v>
      </c>
      <c r="LUV409" s="31" t="s">
        <v>11</v>
      </c>
      <c r="LUW409" s="31" t="s">
        <v>12</v>
      </c>
      <c r="LUX409" s="31" t="s">
        <v>13</v>
      </c>
      <c r="LUY409" s="31" t="s">
        <v>16</v>
      </c>
      <c r="LUZ409" s="64" t="s">
        <v>537</v>
      </c>
      <c r="LVA409" s="42" t="s">
        <v>535</v>
      </c>
      <c r="LVB409" s="65" t="s">
        <v>536</v>
      </c>
      <c r="LVC409" s="22" t="s">
        <v>1</v>
      </c>
      <c r="LVD409" s="11" t="s">
        <v>3</v>
      </c>
      <c r="LVE409" s="11" t="s">
        <v>4</v>
      </c>
      <c r="LVF409" s="11" t="s">
        <v>5</v>
      </c>
      <c r="LVG409" s="11" t="s">
        <v>6</v>
      </c>
      <c r="LVH409" s="11" t="s">
        <v>7</v>
      </c>
      <c r="LVI409" s="31" t="s">
        <v>8</v>
      </c>
      <c r="LVJ409" s="31" t="s">
        <v>9</v>
      </c>
      <c r="LVK409" s="31" t="s">
        <v>10</v>
      </c>
      <c r="LVL409" s="31" t="s">
        <v>11</v>
      </c>
      <c r="LVM409" s="31" t="s">
        <v>12</v>
      </c>
      <c r="LVN409" s="31" t="s">
        <v>13</v>
      </c>
      <c r="LVO409" s="31" t="s">
        <v>16</v>
      </c>
      <c r="LVP409" s="64" t="s">
        <v>537</v>
      </c>
      <c r="LVQ409" s="42" t="s">
        <v>535</v>
      </c>
      <c r="LVR409" s="65" t="s">
        <v>536</v>
      </c>
      <c r="LVS409" s="22" t="s">
        <v>1</v>
      </c>
      <c r="LVT409" s="11" t="s">
        <v>3</v>
      </c>
      <c r="LVU409" s="11" t="s">
        <v>4</v>
      </c>
      <c r="LVV409" s="11" t="s">
        <v>5</v>
      </c>
      <c r="LVW409" s="11" t="s">
        <v>6</v>
      </c>
      <c r="LVX409" s="11" t="s">
        <v>7</v>
      </c>
      <c r="LVY409" s="31" t="s">
        <v>8</v>
      </c>
      <c r="LVZ409" s="31" t="s">
        <v>9</v>
      </c>
      <c r="LWA409" s="31" t="s">
        <v>10</v>
      </c>
      <c r="LWB409" s="31" t="s">
        <v>11</v>
      </c>
      <c r="LWC409" s="31" t="s">
        <v>12</v>
      </c>
      <c r="LWD409" s="31" t="s">
        <v>13</v>
      </c>
      <c r="LWE409" s="31" t="s">
        <v>16</v>
      </c>
      <c r="LWF409" s="64" t="s">
        <v>537</v>
      </c>
      <c r="LWG409" s="42" t="s">
        <v>535</v>
      </c>
      <c r="LWH409" s="65" t="s">
        <v>536</v>
      </c>
      <c r="LWI409" s="22" t="s">
        <v>1</v>
      </c>
      <c r="LWJ409" s="11" t="s">
        <v>3</v>
      </c>
      <c r="LWK409" s="11" t="s">
        <v>4</v>
      </c>
      <c r="LWL409" s="11" t="s">
        <v>5</v>
      </c>
      <c r="LWM409" s="11" t="s">
        <v>6</v>
      </c>
      <c r="LWN409" s="11" t="s">
        <v>7</v>
      </c>
      <c r="LWO409" s="31" t="s">
        <v>8</v>
      </c>
      <c r="LWP409" s="31" t="s">
        <v>9</v>
      </c>
      <c r="LWQ409" s="31" t="s">
        <v>10</v>
      </c>
      <c r="LWR409" s="31" t="s">
        <v>11</v>
      </c>
      <c r="LWS409" s="31" t="s">
        <v>12</v>
      </c>
      <c r="LWT409" s="31" t="s">
        <v>13</v>
      </c>
      <c r="LWU409" s="31" t="s">
        <v>16</v>
      </c>
      <c r="LWV409" s="64" t="s">
        <v>537</v>
      </c>
      <c r="LWW409" s="42" t="s">
        <v>535</v>
      </c>
      <c r="LWX409" s="65" t="s">
        <v>536</v>
      </c>
      <c r="LWY409" s="22" t="s">
        <v>1</v>
      </c>
      <c r="LWZ409" s="11" t="s">
        <v>3</v>
      </c>
      <c r="LXA409" s="11" t="s">
        <v>4</v>
      </c>
      <c r="LXB409" s="11" t="s">
        <v>5</v>
      </c>
      <c r="LXC409" s="11" t="s">
        <v>6</v>
      </c>
      <c r="LXD409" s="11" t="s">
        <v>7</v>
      </c>
      <c r="LXE409" s="31" t="s">
        <v>8</v>
      </c>
      <c r="LXF409" s="31" t="s">
        <v>9</v>
      </c>
      <c r="LXG409" s="31" t="s">
        <v>10</v>
      </c>
      <c r="LXH409" s="31" t="s">
        <v>11</v>
      </c>
      <c r="LXI409" s="31" t="s">
        <v>12</v>
      </c>
      <c r="LXJ409" s="31" t="s">
        <v>13</v>
      </c>
      <c r="LXK409" s="31" t="s">
        <v>16</v>
      </c>
      <c r="LXL409" s="64" t="s">
        <v>537</v>
      </c>
      <c r="LXM409" s="42" t="s">
        <v>535</v>
      </c>
      <c r="LXN409" s="65" t="s">
        <v>536</v>
      </c>
      <c r="LXO409" s="22" t="s">
        <v>1</v>
      </c>
      <c r="LXP409" s="11" t="s">
        <v>3</v>
      </c>
      <c r="LXQ409" s="11" t="s">
        <v>4</v>
      </c>
      <c r="LXR409" s="11" t="s">
        <v>5</v>
      </c>
      <c r="LXS409" s="11" t="s">
        <v>6</v>
      </c>
      <c r="LXT409" s="11" t="s">
        <v>7</v>
      </c>
      <c r="LXU409" s="31" t="s">
        <v>8</v>
      </c>
      <c r="LXV409" s="31" t="s">
        <v>9</v>
      </c>
      <c r="LXW409" s="31" t="s">
        <v>10</v>
      </c>
      <c r="LXX409" s="31" t="s">
        <v>11</v>
      </c>
      <c r="LXY409" s="31" t="s">
        <v>12</v>
      </c>
      <c r="LXZ409" s="31" t="s">
        <v>13</v>
      </c>
      <c r="LYA409" s="31" t="s">
        <v>16</v>
      </c>
      <c r="LYB409" s="64" t="s">
        <v>537</v>
      </c>
      <c r="LYC409" s="42" t="s">
        <v>535</v>
      </c>
      <c r="LYD409" s="65" t="s">
        <v>536</v>
      </c>
      <c r="LYE409" s="22" t="s">
        <v>1</v>
      </c>
      <c r="LYF409" s="11" t="s">
        <v>3</v>
      </c>
      <c r="LYG409" s="11" t="s">
        <v>4</v>
      </c>
      <c r="LYH409" s="11" t="s">
        <v>5</v>
      </c>
      <c r="LYI409" s="11" t="s">
        <v>6</v>
      </c>
      <c r="LYJ409" s="11" t="s">
        <v>7</v>
      </c>
      <c r="LYK409" s="31" t="s">
        <v>8</v>
      </c>
      <c r="LYL409" s="31" t="s">
        <v>9</v>
      </c>
      <c r="LYM409" s="31" t="s">
        <v>10</v>
      </c>
      <c r="LYN409" s="31" t="s">
        <v>11</v>
      </c>
      <c r="LYO409" s="31" t="s">
        <v>12</v>
      </c>
      <c r="LYP409" s="31" t="s">
        <v>13</v>
      </c>
      <c r="LYQ409" s="31" t="s">
        <v>16</v>
      </c>
      <c r="LYR409" s="64" t="s">
        <v>537</v>
      </c>
      <c r="LYS409" s="42" t="s">
        <v>535</v>
      </c>
      <c r="LYT409" s="65" t="s">
        <v>536</v>
      </c>
      <c r="LYU409" s="22" t="s">
        <v>1</v>
      </c>
      <c r="LYV409" s="11" t="s">
        <v>3</v>
      </c>
      <c r="LYW409" s="11" t="s">
        <v>4</v>
      </c>
      <c r="LYX409" s="11" t="s">
        <v>5</v>
      </c>
      <c r="LYY409" s="11" t="s">
        <v>6</v>
      </c>
      <c r="LYZ409" s="11" t="s">
        <v>7</v>
      </c>
      <c r="LZA409" s="31" t="s">
        <v>8</v>
      </c>
      <c r="LZB409" s="31" t="s">
        <v>9</v>
      </c>
      <c r="LZC409" s="31" t="s">
        <v>10</v>
      </c>
      <c r="LZD409" s="31" t="s">
        <v>11</v>
      </c>
      <c r="LZE409" s="31" t="s">
        <v>12</v>
      </c>
      <c r="LZF409" s="31" t="s">
        <v>13</v>
      </c>
      <c r="LZG409" s="31" t="s">
        <v>16</v>
      </c>
      <c r="LZH409" s="64" t="s">
        <v>537</v>
      </c>
      <c r="LZI409" s="42" t="s">
        <v>535</v>
      </c>
      <c r="LZJ409" s="65" t="s">
        <v>536</v>
      </c>
      <c r="LZK409" s="22" t="s">
        <v>1</v>
      </c>
      <c r="LZL409" s="11" t="s">
        <v>3</v>
      </c>
      <c r="LZM409" s="11" t="s">
        <v>4</v>
      </c>
      <c r="LZN409" s="11" t="s">
        <v>5</v>
      </c>
      <c r="LZO409" s="11" t="s">
        <v>6</v>
      </c>
      <c r="LZP409" s="11" t="s">
        <v>7</v>
      </c>
      <c r="LZQ409" s="31" t="s">
        <v>8</v>
      </c>
      <c r="LZR409" s="31" t="s">
        <v>9</v>
      </c>
      <c r="LZS409" s="31" t="s">
        <v>10</v>
      </c>
      <c r="LZT409" s="31" t="s">
        <v>11</v>
      </c>
      <c r="LZU409" s="31" t="s">
        <v>12</v>
      </c>
      <c r="LZV409" s="31" t="s">
        <v>13</v>
      </c>
      <c r="LZW409" s="31" t="s">
        <v>16</v>
      </c>
      <c r="LZX409" s="64" t="s">
        <v>537</v>
      </c>
      <c r="LZY409" s="42" t="s">
        <v>535</v>
      </c>
      <c r="LZZ409" s="65" t="s">
        <v>536</v>
      </c>
      <c r="MAA409" s="22" t="s">
        <v>1</v>
      </c>
      <c r="MAB409" s="11" t="s">
        <v>3</v>
      </c>
      <c r="MAC409" s="11" t="s">
        <v>4</v>
      </c>
      <c r="MAD409" s="11" t="s">
        <v>5</v>
      </c>
      <c r="MAE409" s="11" t="s">
        <v>6</v>
      </c>
      <c r="MAF409" s="11" t="s">
        <v>7</v>
      </c>
      <c r="MAG409" s="31" t="s">
        <v>8</v>
      </c>
      <c r="MAH409" s="31" t="s">
        <v>9</v>
      </c>
      <c r="MAI409" s="31" t="s">
        <v>10</v>
      </c>
      <c r="MAJ409" s="31" t="s">
        <v>11</v>
      </c>
      <c r="MAK409" s="31" t="s">
        <v>12</v>
      </c>
      <c r="MAL409" s="31" t="s">
        <v>13</v>
      </c>
      <c r="MAM409" s="31" t="s">
        <v>16</v>
      </c>
      <c r="MAN409" s="64" t="s">
        <v>537</v>
      </c>
      <c r="MAO409" s="42" t="s">
        <v>535</v>
      </c>
      <c r="MAP409" s="65" t="s">
        <v>536</v>
      </c>
      <c r="MAQ409" s="22" t="s">
        <v>1</v>
      </c>
      <c r="MAR409" s="11" t="s">
        <v>3</v>
      </c>
      <c r="MAS409" s="11" t="s">
        <v>4</v>
      </c>
      <c r="MAT409" s="11" t="s">
        <v>5</v>
      </c>
      <c r="MAU409" s="11" t="s">
        <v>6</v>
      </c>
      <c r="MAV409" s="11" t="s">
        <v>7</v>
      </c>
      <c r="MAW409" s="31" t="s">
        <v>8</v>
      </c>
      <c r="MAX409" s="31" t="s">
        <v>9</v>
      </c>
      <c r="MAY409" s="31" t="s">
        <v>10</v>
      </c>
      <c r="MAZ409" s="31" t="s">
        <v>11</v>
      </c>
      <c r="MBA409" s="31" t="s">
        <v>12</v>
      </c>
      <c r="MBB409" s="31" t="s">
        <v>13</v>
      </c>
      <c r="MBC409" s="31" t="s">
        <v>16</v>
      </c>
      <c r="MBD409" s="64" t="s">
        <v>537</v>
      </c>
      <c r="MBE409" s="42" t="s">
        <v>535</v>
      </c>
      <c r="MBF409" s="65" t="s">
        <v>536</v>
      </c>
      <c r="MBG409" s="22" t="s">
        <v>1</v>
      </c>
      <c r="MBH409" s="11" t="s">
        <v>3</v>
      </c>
      <c r="MBI409" s="11" t="s">
        <v>4</v>
      </c>
      <c r="MBJ409" s="11" t="s">
        <v>5</v>
      </c>
      <c r="MBK409" s="11" t="s">
        <v>6</v>
      </c>
      <c r="MBL409" s="11" t="s">
        <v>7</v>
      </c>
      <c r="MBM409" s="31" t="s">
        <v>8</v>
      </c>
      <c r="MBN409" s="31" t="s">
        <v>9</v>
      </c>
      <c r="MBO409" s="31" t="s">
        <v>10</v>
      </c>
      <c r="MBP409" s="31" t="s">
        <v>11</v>
      </c>
      <c r="MBQ409" s="31" t="s">
        <v>12</v>
      </c>
      <c r="MBR409" s="31" t="s">
        <v>13</v>
      </c>
      <c r="MBS409" s="31" t="s">
        <v>16</v>
      </c>
      <c r="MBT409" s="64" t="s">
        <v>537</v>
      </c>
      <c r="MBU409" s="42" t="s">
        <v>535</v>
      </c>
      <c r="MBV409" s="65" t="s">
        <v>536</v>
      </c>
      <c r="MBW409" s="22" t="s">
        <v>1</v>
      </c>
      <c r="MBX409" s="11" t="s">
        <v>3</v>
      </c>
      <c r="MBY409" s="11" t="s">
        <v>4</v>
      </c>
      <c r="MBZ409" s="11" t="s">
        <v>5</v>
      </c>
      <c r="MCA409" s="11" t="s">
        <v>6</v>
      </c>
      <c r="MCB409" s="11" t="s">
        <v>7</v>
      </c>
      <c r="MCC409" s="31" t="s">
        <v>8</v>
      </c>
      <c r="MCD409" s="31" t="s">
        <v>9</v>
      </c>
      <c r="MCE409" s="31" t="s">
        <v>10</v>
      </c>
      <c r="MCF409" s="31" t="s">
        <v>11</v>
      </c>
      <c r="MCG409" s="31" t="s">
        <v>12</v>
      </c>
      <c r="MCH409" s="31" t="s">
        <v>13</v>
      </c>
      <c r="MCI409" s="31" t="s">
        <v>16</v>
      </c>
      <c r="MCJ409" s="64" t="s">
        <v>537</v>
      </c>
      <c r="MCK409" s="42" t="s">
        <v>535</v>
      </c>
      <c r="MCL409" s="65" t="s">
        <v>536</v>
      </c>
      <c r="MCM409" s="22" t="s">
        <v>1</v>
      </c>
      <c r="MCN409" s="11" t="s">
        <v>3</v>
      </c>
      <c r="MCO409" s="11" t="s">
        <v>4</v>
      </c>
      <c r="MCP409" s="11" t="s">
        <v>5</v>
      </c>
      <c r="MCQ409" s="11" t="s">
        <v>6</v>
      </c>
      <c r="MCR409" s="11" t="s">
        <v>7</v>
      </c>
      <c r="MCS409" s="31" t="s">
        <v>8</v>
      </c>
      <c r="MCT409" s="31" t="s">
        <v>9</v>
      </c>
      <c r="MCU409" s="31" t="s">
        <v>10</v>
      </c>
      <c r="MCV409" s="31" t="s">
        <v>11</v>
      </c>
      <c r="MCW409" s="31" t="s">
        <v>12</v>
      </c>
      <c r="MCX409" s="31" t="s">
        <v>13</v>
      </c>
      <c r="MCY409" s="31" t="s">
        <v>16</v>
      </c>
      <c r="MCZ409" s="64" t="s">
        <v>537</v>
      </c>
      <c r="MDA409" s="42" t="s">
        <v>535</v>
      </c>
      <c r="MDB409" s="65" t="s">
        <v>536</v>
      </c>
      <c r="MDC409" s="22" t="s">
        <v>1</v>
      </c>
      <c r="MDD409" s="11" t="s">
        <v>3</v>
      </c>
      <c r="MDE409" s="11" t="s">
        <v>4</v>
      </c>
      <c r="MDF409" s="11" t="s">
        <v>5</v>
      </c>
      <c r="MDG409" s="11" t="s">
        <v>6</v>
      </c>
      <c r="MDH409" s="11" t="s">
        <v>7</v>
      </c>
      <c r="MDI409" s="31" t="s">
        <v>8</v>
      </c>
      <c r="MDJ409" s="31" t="s">
        <v>9</v>
      </c>
      <c r="MDK409" s="31" t="s">
        <v>10</v>
      </c>
      <c r="MDL409" s="31" t="s">
        <v>11</v>
      </c>
      <c r="MDM409" s="31" t="s">
        <v>12</v>
      </c>
      <c r="MDN409" s="31" t="s">
        <v>13</v>
      </c>
      <c r="MDO409" s="31" t="s">
        <v>16</v>
      </c>
      <c r="MDP409" s="64" t="s">
        <v>537</v>
      </c>
      <c r="MDQ409" s="42" t="s">
        <v>535</v>
      </c>
      <c r="MDR409" s="65" t="s">
        <v>536</v>
      </c>
      <c r="MDS409" s="22" t="s">
        <v>1</v>
      </c>
      <c r="MDT409" s="11" t="s">
        <v>3</v>
      </c>
      <c r="MDU409" s="11" t="s">
        <v>4</v>
      </c>
      <c r="MDV409" s="11" t="s">
        <v>5</v>
      </c>
      <c r="MDW409" s="11" t="s">
        <v>6</v>
      </c>
      <c r="MDX409" s="11" t="s">
        <v>7</v>
      </c>
      <c r="MDY409" s="31" t="s">
        <v>8</v>
      </c>
      <c r="MDZ409" s="31" t="s">
        <v>9</v>
      </c>
      <c r="MEA409" s="31" t="s">
        <v>10</v>
      </c>
      <c r="MEB409" s="31" t="s">
        <v>11</v>
      </c>
      <c r="MEC409" s="31" t="s">
        <v>12</v>
      </c>
      <c r="MED409" s="31" t="s">
        <v>13</v>
      </c>
      <c r="MEE409" s="31" t="s">
        <v>16</v>
      </c>
      <c r="MEF409" s="64" t="s">
        <v>537</v>
      </c>
      <c r="MEG409" s="42" t="s">
        <v>535</v>
      </c>
      <c r="MEH409" s="65" t="s">
        <v>536</v>
      </c>
      <c r="MEI409" s="22" t="s">
        <v>1</v>
      </c>
      <c r="MEJ409" s="11" t="s">
        <v>3</v>
      </c>
      <c r="MEK409" s="11" t="s">
        <v>4</v>
      </c>
      <c r="MEL409" s="11" t="s">
        <v>5</v>
      </c>
      <c r="MEM409" s="11" t="s">
        <v>6</v>
      </c>
      <c r="MEN409" s="11" t="s">
        <v>7</v>
      </c>
      <c r="MEO409" s="31" t="s">
        <v>8</v>
      </c>
      <c r="MEP409" s="31" t="s">
        <v>9</v>
      </c>
      <c r="MEQ409" s="31" t="s">
        <v>10</v>
      </c>
      <c r="MER409" s="31" t="s">
        <v>11</v>
      </c>
      <c r="MES409" s="31" t="s">
        <v>12</v>
      </c>
      <c r="MET409" s="31" t="s">
        <v>13</v>
      </c>
      <c r="MEU409" s="31" t="s">
        <v>16</v>
      </c>
      <c r="MEV409" s="64" t="s">
        <v>537</v>
      </c>
      <c r="MEW409" s="42" t="s">
        <v>535</v>
      </c>
      <c r="MEX409" s="65" t="s">
        <v>536</v>
      </c>
      <c r="MEY409" s="22" t="s">
        <v>1</v>
      </c>
      <c r="MEZ409" s="11" t="s">
        <v>3</v>
      </c>
      <c r="MFA409" s="11" t="s">
        <v>4</v>
      </c>
      <c r="MFB409" s="11" t="s">
        <v>5</v>
      </c>
      <c r="MFC409" s="11" t="s">
        <v>6</v>
      </c>
      <c r="MFD409" s="11" t="s">
        <v>7</v>
      </c>
      <c r="MFE409" s="31" t="s">
        <v>8</v>
      </c>
      <c r="MFF409" s="31" t="s">
        <v>9</v>
      </c>
      <c r="MFG409" s="31" t="s">
        <v>10</v>
      </c>
      <c r="MFH409" s="31" t="s">
        <v>11</v>
      </c>
      <c r="MFI409" s="31" t="s">
        <v>12</v>
      </c>
      <c r="MFJ409" s="31" t="s">
        <v>13</v>
      </c>
      <c r="MFK409" s="31" t="s">
        <v>16</v>
      </c>
      <c r="MFL409" s="64" t="s">
        <v>537</v>
      </c>
      <c r="MFM409" s="42" t="s">
        <v>535</v>
      </c>
      <c r="MFN409" s="65" t="s">
        <v>536</v>
      </c>
      <c r="MFO409" s="22" t="s">
        <v>1</v>
      </c>
      <c r="MFP409" s="11" t="s">
        <v>3</v>
      </c>
      <c r="MFQ409" s="11" t="s">
        <v>4</v>
      </c>
      <c r="MFR409" s="11" t="s">
        <v>5</v>
      </c>
      <c r="MFS409" s="11" t="s">
        <v>6</v>
      </c>
      <c r="MFT409" s="11" t="s">
        <v>7</v>
      </c>
      <c r="MFU409" s="31" t="s">
        <v>8</v>
      </c>
      <c r="MFV409" s="31" t="s">
        <v>9</v>
      </c>
      <c r="MFW409" s="31" t="s">
        <v>10</v>
      </c>
      <c r="MFX409" s="31" t="s">
        <v>11</v>
      </c>
      <c r="MFY409" s="31" t="s">
        <v>12</v>
      </c>
      <c r="MFZ409" s="31" t="s">
        <v>13</v>
      </c>
      <c r="MGA409" s="31" t="s">
        <v>16</v>
      </c>
      <c r="MGB409" s="64" t="s">
        <v>537</v>
      </c>
      <c r="MGC409" s="42" t="s">
        <v>535</v>
      </c>
      <c r="MGD409" s="65" t="s">
        <v>536</v>
      </c>
      <c r="MGE409" s="22" t="s">
        <v>1</v>
      </c>
      <c r="MGF409" s="11" t="s">
        <v>3</v>
      </c>
      <c r="MGG409" s="11" t="s">
        <v>4</v>
      </c>
      <c r="MGH409" s="11" t="s">
        <v>5</v>
      </c>
      <c r="MGI409" s="11" t="s">
        <v>6</v>
      </c>
      <c r="MGJ409" s="11" t="s">
        <v>7</v>
      </c>
      <c r="MGK409" s="31" t="s">
        <v>8</v>
      </c>
      <c r="MGL409" s="31" t="s">
        <v>9</v>
      </c>
      <c r="MGM409" s="31" t="s">
        <v>10</v>
      </c>
      <c r="MGN409" s="31" t="s">
        <v>11</v>
      </c>
      <c r="MGO409" s="31" t="s">
        <v>12</v>
      </c>
      <c r="MGP409" s="31" t="s">
        <v>13</v>
      </c>
      <c r="MGQ409" s="31" t="s">
        <v>16</v>
      </c>
      <c r="MGR409" s="64" t="s">
        <v>537</v>
      </c>
      <c r="MGS409" s="42" t="s">
        <v>535</v>
      </c>
      <c r="MGT409" s="65" t="s">
        <v>536</v>
      </c>
      <c r="MGU409" s="22" t="s">
        <v>1</v>
      </c>
      <c r="MGV409" s="11" t="s">
        <v>3</v>
      </c>
      <c r="MGW409" s="11" t="s">
        <v>4</v>
      </c>
      <c r="MGX409" s="11" t="s">
        <v>5</v>
      </c>
      <c r="MGY409" s="11" t="s">
        <v>6</v>
      </c>
      <c r="MGZ409" s="11" t="s">
        <v>7</v>
      </c>
      <c r="MHA409" s="31" t="s">
        <v>8</v>
      </c>
      <c r="MHB409" s="31" t="s">
        <v>9</v>
      </c>
      <c r="MHC409" s="31" t="s">
        <v>10</v>
      </c>
      <c r="MHD409" s="31" t="s">
        <v>11</v>
      </c>
      <c r="MHE409" s="31" t="s">
        <v>12</v>
      </c>
      <c r="MHF409" s="31" t="s">
        <v>13</v>
      </c>
      <c r="MHG409" s="31" t="s">
        <v>16</v>
      </c>
      <c r="MHH409" s="64" t="s">
        <v>537</v>
      </c>
      <c r="MHI409" s="42" t="s">
        <v>535</v>
      </c>
      <c r="MHJ409" s="65" t="s">
        <v>536</v>
      </c>
      <c r="MHK409" s="22" t="s">
        <v>1</v>
      </c>
      <c r="MHL409" s="11" t="s">
        <v>3</v>
      </c>
      <c r="MHM409" s="11" t="s">
        <v>4</v>
      </c>
      <c r="MHN409" s="11" t="s">
        <v>5</v>
      </c>
      <c r="MHO409" s="11" t="s">
        <v>6</v>
      </c>
      <c r="MHP409" s="11" t="s">
        <v>7</v>
      </c>
      <c r="MHQ409" s="31" t="s">
        <v>8</v>
      </c>
      <c r="MHR409" s="31" t="s">
        <v>9</v>
      </c>
      <c r="MHS409" s="31" t="s">
        <v>10</v>
      </c>
      <c r="MHT409" s="31" t="s">
        <v>11</v>
      </c>
      <c r="MHU409" s="31" t="s">
        <v>12</v>
      </c>
      <c r="MHV409" s="31" t="s">
        <v>13</v>
      </c>
      <c r="MHW409" s="31" t="s">
        <v>16</v>
      </c>
      <c r="MHX409" s="64" t="s">
        <v>537</v>
      </c>
      <c r="MHY409" s="42" t="s">
        <v>535</v>
      </c>
      <c r="MHZ409" s="65" t="s">
        <v>536</v>
      </c>
      <c r="MIA409" s="22" t="s">
        <v>1</v>
      </c>
      <c r="MIB409" s="11" t="s">
        <v>3</v>
      </c>
      <c r="MIC409" s="11" t="s">
        <v>4</v>
      </c>
      <c r="MID409" s="11" t="s">
        <v>5</v>
      </c>
      <c r="MIE409" s="11" t="s">
        <v>6</v>
      </c>
      <c r="MIF409" s="11" t="s">
        <v>7</v>
      </c>
      <c r="MIG409" s="31" t="s">
        <v>8</v>
      </c>
      <c r="MIH409" s="31" t="s">
        <v>9</v>
      </c>
      <c r="MII409" s="31" t="s">
        <v>10</v>
      </c>
      <c r="MIJ409" s="31" t="s">
        <v>11</v>
      </c>
      <c r="MIK409" s="31" t="s">
        <v>12</v>
      </c>
      <c r="MIL409" s="31" t="s">
        <v>13</v>
      </c>
      <c r="MIM409" s="31" t="s">
        <v>16</v>
      </c>
      <c r="MIN409" s="64" t="s">
        <v>537</v>
      </c>
      <c r="MIO409" s="42" t="s">
        <v>535</v>
      </c>
      <c r="MIP409" s="65" t="s">
        <v>536</v>
      </c>
      <c r="MIQ409" s="22" t="s">
        <v>1</v>
      </c>
      <c r="MIR409" s="11" t="s">
        <v>3</v>
      </c>
      <c r="MIS409" s="11" t="s">
        <v>4</v>
      </c>
      <c r="MIT409" s="11" t="s">
        <v>5</v>
      </c>
      <c r="MIU409" s="11" t="s">
        <v>6</v>
      </c>
      <c r="MIV409" s="11" t="s">
        <v>7</v>
      </c>
      <c r="MIW409" s="31" t="s">
        <v>8</v>
      </c>
      <c r="MIX409" s="31" t="s">
        <v>9</v>
      </c>
      <c r="MIY409" s="31" t="s">
        <v>10</v>
      </c>
      <c r="MIZ409" s="31" t="s">
        <v>11</v>
      </c>
      <c r="MJA409" s="31" t="s">
        <v>12</v>
      </c>
      <c r="MJB409" s="31" t="s">
        <v>13</v>
      </c>
      <c r="MJC409" s="31" t="s">
        <v>16</v>
      </c>
      <c r="MJD409" s="64" t="s">
        <v>537</v>
      </c>
      <c r="MJE409" s="42" t="s">
        <v>535</v>
      </c>
      <c r="MJF409" s="65" t="s">
        <v>536</v>
      </c>
      <c r="MJG409" s="22" t="s">
        <v>1</v>
      </c>
      <c r="MJH409" s="11" t="s">
        <v>3</v>
      </c>
      <c r="MJI409" s="11" t="s">
        <v>4</v>
      </c>
      <c r="MJJ409" s="11" t="s">
        <v>5</v>
      </c>
      <c r="MJK409" s="11" t="s">
        <v>6</v>
      </c>
      <c r="MJL409" s="11" t="s">
        <v>7</v>
      </c>
      <c r="MJM409" s="31" t="s">
        <v>8</v>
      </c>
      <c r="MJN409" s="31" t="s">
        <v>9</v>
      </c>
      <c r="MJO409" s="31" t="s">
        <v>10</v>
      </c>
      <c r="MJP409" s="31" t="s">
        <v>11</v>
      </c>
      <c r="MJQ409" s="31" t="s">
        <v>12</v>
      </c>
      <c r="MJR409" s="31" t="s">
        <v>13</v>
      </c>
      <c r="MJS409" s="31" t="s">
        <v>16</v>
      </c>
      <c r="MJT409" s="64" t="s">
        <v>537</v>
      </c>
      <c r="MJU409" s="42" t="s">
        <v>535</v>
      </c>
      <c r="MJV409" s="65" t="s">
        <v>536</v>
      </c>
      <c r="MJW409" s="22" t="s">
        <v>1</v>
      </c>
      <c r="MJX409" s="11" t="s">
        <v>3</v>
      </c>
      <c r="MJY409" s="11" t="s">
        <v>4</v>
      </c>
      <c r="MJZ409" s="11" t="s">
        <v>5</v>
      </c>
      <c r="MKA409" s="11" t="s">
        <v>6</v>
      </c>
      <c r="MKB409" s="11" t="s">
        <v>7</v>
      </c>
      <c r="MKC409" s="31" t="s">
        <v>8</v>
      </c>
      <c r="MKD409" s="31" t="s">
        <v>9</v>
      </c>
      <c r="MKE409" s="31" t="s">
        <v>10</v>
      </c>
      <c r="MKF409" s="31" t="s">
        <v>11</v>
      </c>
      <c r="MKG409" s="31" t="s">
        <v>12</v>
      </c>
      <c r="MKH409" s="31" t="s">
        <v>13</v>
      </c>
      <c r="MKI409" s="31" t="s">
        <v>16</v>
      </c>
      <c r="MKJ409" s="64" t="s">
        <v>537</v>
      </c>
      <c r="MKK409" s="42" t="s">
        <v>535</v>
      </c>
      <c r="MKL409" s="65" t="s">
        <v>536</v>
      </c>
      <c r="MKM409" s="22" t="s">
        <v>1</v>
      </c>
      <c r="MKN409" s="11" t="s">
        <v>3</v>
      </c>
      <c r="MKO409" s="11" t="s">
        <v>4</v>
      </c>
      <c r="MKP409" s="11" t="s">
        <v>5</v>
      </c>
      <c r="MKQ409" s="11" t="s">
        <v>6</v>
      </c>
      <c r="MKR409" s="11" t="s">
        <v>7</v>
      </c>
      <c r="MKS409" s="31" t="s">
        <v>8</v>
      </c>
      <c r="MKT409" s="31" t="s">
        <v>9</v>
      </c>
      <c r="MKU409" s="31" t="s">
        <v>10</v>
      </c>
      <c r="MKV409" s="31" t="s">
        <v>11</v>
      </c>
      <c r="MKW409" s="31" t="s">
        <v>12</v>
      </c>
      <c r="MKX409" s="31" t="s">
        <v>13</v>
      </c>
      <c r="MKY409" s="31" t="s">
        <v>16</v>
      </c>
      <c r="MKZ409" s="64" t="s">
        <v>537</v>
      </c>
      <c r="MLA409" s="42" t="s">
        <v>535</v>
      </c>
      <c r="MLB409" s="65" t="s">
        <v>536</v>
      </c>
      <c r="MLC409" s="22" t="s">
        <v>1</v>
      </c>
      <c r="MLD409" s="11" t="s">
        <v>3</v>
      </c>
      <c r="MLE409" s="11" t="s">
        <v>4</v>
      </c>
      <c r="MLF409" s="11" t="s">
        <v>5</v>
      </c>
      <c r="MLG409" s="11" t="s">
        <v>6</v>
      </c>
      <c r="MLH409" s="11" t="s">
        <v>7</v>
      </c>
      <c r="MLI409" s="31" t="s">
        <v>8</v>
      </c>
      <c r="MLJ409" s="31" t="s">
        <v>9</v>
      </c>
      <c r="MLK409" s="31" t="s">
        <v>10</v>
      </c>
      <c r="MLL409" s="31" t="s">
        <v>11</v>
      </c>
      <c r="MLM409" s="31" t="s">
        <v>12</v>
      </c>
      <c r="MLN409" s="31" t="s">
        <v>13</v>
      </c>
      <c r="MLO409" s="31" t="s">
        <v>16</v>
      </c>
      <c r="MLP409" s="64" t="s">
        <v>537</v>
      </c>
      <c r="MLQ409" s="42" t="s">
        <v>535</v>
      </c>
      <c r="MLR409" s="65" t="s">
        <v>536</v>
      </c>
      <c r="MLS409" s="22" t="s">
        <v>1</v>
      </c>
      <c r="MLT409" s="11" t="s">
        <v>3</v>
      </c>
      <c r="MLU409" s="11" t="s">
        <v>4</v>
      </c>
      <c r="MLV409" s="11" t="s">
        <v>5</v>
      </c>
      <c r="MLW409" s="11" t="s">
        <v>6</v>
      </c>
      <c r="MLX409" s="11" t="s">
        <v>7</v>
      </c>
      <c r="MLY409" s="31" t="s">
        <v>8</v>
      </c>
      <c r="MLZ409" s="31" t="s">
        <v>9</v>
      </c>
      <c r="MMA409" s="31" t="s">
        <v>10</v>
      </c>
      <c r="MMB409" s="31" t="s">
        <v>11</v>
      </c>
      <c r="MMC409" s="31" t="s">
        <v>12</v>
      </c>
      <c r="MMD409" s="31" t="s">
        <v>13</v>
      </c>
      <c r="MME409" s="31" t="s">
        <v>16</v>
      </c>
      <c r="MMF409" s="64" t="s">
        <v>537</v>
      </c>
      <c r="MMG409" s="42" t="s">
        <v>535</v>
      </c>
      <c r="MMH409" s="65" t="s">
        <v>536</v>
      </c>
      <c r="MMI409" s="22" t="s">
        <v>1</v>
      </c>
      <c r="MMJ409" s="11" t="s">
        <v>3</v>
      </c>
      <c r="MMK409" s="11" t="s">
        <v>4</v>
      </c>
      <c r="MML409" s="11" t="s">
        <v>5</v>
      </c>
      <c r="MMM409" s="11" t="s">
        <v>6</v>
      </c>
      <c r="MMN409" s="11" t="s">
        <v>7</v>
      </c>
      <c r="MMO409" s="31" t="s">
        <v>8</v>
      </c>
      <c r="MMP409" s="31" t="s">
        <v>9</v>
      </c>
      <c r="MMQ409" s="31" t="s">
        <v>10</v>
      </c>
      <c r="MMR409" s="31" t="s">
        <v>11</v>
      </c>
      <c r="MMS409" s="31" t="s">
        <v>12</v>
      </c>
      <c r="MMT409" s="31" t="s">
        <v>13</v>
      </c>
      <c r="MMU409" s="31" t="s">
        <v>16</v>
      </c>
      <c r="MMV409" s="64" t="s">
        <v>537</v>
      </c>
      <c r="MMW409" s="42" t="s">
        <v>535</v>
      </c>
      <c r="MMX409" s="65" t="s">
        <v>536</v>
      </c>
      <c r="MMY409" s="22" t="s">
        <v>1</v>
      </c>
      <c r="MMZ409" s="11" t="s">
        <v>3</v>
      </c>
      <c r="MNA409" s="11" t="s">
        <v>4</v>
      </c>
      <c r="MNB409" s="11" t="s">
        <v>5</v>
      </c>
      <c r="MNC409" s="11" t="s">
        <v>6</v>
      </c>
      <c r="MND409" s="11" t="s">
        <v>7</v>
      </c>
      <c r="MNE409" s="31" t="s">
        <v>8</v>
      </c>
      <c r="MNF409" s="31" t="s">
        <v>9</v>
      </c>
      <c r="MNG409" s="31" t="s">
        <v>10</v>
      </c>
      <c r="MNH409" s="31" t="s">
        <v>11</v>
      </c>
      <c r="MNI409" s="31" t="s">
        <v>12</v>
      </c>
      <c r="MNJ409" s="31" t="s">
        <v>13</v>
      </c>
      <c r="MNK409" s="31" t="s">
        <v>16</v>
      </c>
      <c r="MNL409" s="64" t="s">
        <v>537</v>
      </c>
      <c r="MNM409" s="42" t="s">
        <v>535</v>
      </c>
      <c r="MNN409" s="65" t="s">
        <v>536</v>
      </c>
      <c r="MNO409" s="22" t="s">
        <v>1</v>
      </c>
      <c r="MNP409" s="11" t="s">
        <v>3</v>
      </c>
      <c r="MNQ409" s="11" t="s">
        <v>4</v>
      </c>
      <c r="MNR409" s="11" t="s">
        <v>5</v>
      </c>
      <c r="MNS409" s="11" t="s">
        <v>6</v>
      </c>
      <c r="MNT409" s="11" t="s">
        <v>7</v>
      </c>
      <c r="MNU409" s="31" t="s">
        <v>8</v>
      </c>
      <c r="MNV409" s="31" t="s">
        <v>9</v>
      </c>
      <c r="MNW409" s="31" t="s">
        <v>10</v>
      </c>
      <c r="MNX409" s="31" t="s">
        <v>11</v>
      </c>
      <c r="MNY409" s="31" t="s">
        <v>12</v>
      </c>
      <c r="MNZ409" s="31" t="s">
        <v>13</v>
      </c>
      <c r="MOA409" s="31" t="s">
        <v>16</v>
      </c>
      <c r="MOB409" s="64" t="s">
        <v>537</v>
      </c>
      <c r="MOC409" s="42" t="s">
        <v>535</v>
      </c>
      <c r="MOD409" s="65" t="s">
        <v>536</v>
      </c>
      <c r="MOE409" s="22" t="s">
        <v>1</v>
      </c>
      <c r="MOF409" s="11" t="s">
        <v>3</v>
      </c>
      <c r="MOG409" s="11" t="s">
        <v>4</v>
      </c>
      <c r="MOH409" s="11" t="s">
        <v>5</v>
      </c>
      <c r="MOI409" s="11" t="s">
        <v>6</v>
      </c>
      <c r="MOJ409" s="11" t="s">
        <v>7</v>
      </c>
      <c r="MOK409" s="31" t="s">
        <v>8</v>
      </c>
      <c r="MOL409" s="31" t="s">
        <v>9</v>
      </c>
      <c r="MOM409" s="31" t="s">
        <v>10</v>
      </c>
      <c r="MON409" s="31" t="s">
        <v>11</v>
      </c>
      <c r="MOO409" s="31" t="s">
        <v>12</v>
      </c>
      <c r="MOP409" s="31" t="s">
        <v>13</v>
      </c>
      <c r="MOQ409" s="31" t="s">
        <v>16</v>
      </c>
      <c r="MOR409" s="64" t="s">
        <v>537</v>
      </c>
      <c r="MOS409" s="42" t="s">
        <v>535</v>
      </c>
      <c r="MOT409" s="65" t="s">
        <v>536</v>
      </c>
      <c r="MOU409" s="22" t="s">
        <v>1</v>
      </c>
      <c r="MOV409" s="11" t="s">
        <v>3</v>
      </c>
      <c r="MOW409" s="11" t="s">
        <v>4</v>
      </c>
      <c r="MOX409" s="11" t="s">
        <v>5</v>
      </c>
      <c r="MOY409" s="11" t="s">
        <v>6</v>
      </c>
      <c r="MOZ409" s="11" t="s">
        <v>7</v>
      </c>
      <c r="MPA409" s="31" t="s">
        <v>8</v>
      </c>
      <c r="MPB409" s="31" t="s">
        <v>9</v>
      </c>
      <c r="MPC409" s="31" t="s">
        <v>10</v>
      </c>
      <c r="MPD409" s="31" t="s">
        <v>11</v>
      </c>
      <c r="MPE409" s="31" t="s">
        <v>12</v>
      </c>
      <c r="MPF409" s="31" t="s">
        <v>13</v>
      </c>
      <c r="MPG409" s="31" t="s">
        <v>16</v>
      </c>
      <c r="MPH409" s="64" t="s">
        <v>537</v>
      </c>
      <c r="MPI409" s="42" t="s">
        <v>535</v>
      </c>
      <c r="MPJ409" s="65" t="s">
        <v>536</v>
      </c>
      <c r="MPK409" s="22" t="s">
        <v>1</v>
      </c>
      <c r="MPL409" s="11" t="s">
        <v>3</v>
      </c>
      <c r="MPM409" s="11" t="s">
        <v>4</v>
      </c>
      <c r="MPN409" s="11" t="s">
        <v>5</v>
      </c>
      <c r="MPO409" s="11" t="s">
        <v>6</v>
      </c>
      <c r="MPP409" s="11" t="s">
        <v>7</v>
      </c>
      <c r="MPQ409" s="31" t="s">
        <v>8</v>
      </c>
      <c r="MPR409" s="31" t="s">
        <v>9</v>
      </c>
      <c r="MPS409" s="31" t="s">
        <v>10</v>
      </c>
      <c r="MPT409" s="31" t="s">
        <v>11</v>
      </c>
      <c r="MPU409" s="31" t="s">
        <v>12</v>
      </c>
      <c r="MPV409" s="31" t="s">
        <v>13</v>
      </c>
      <c r="MPW409" s="31" t="s">
        <v>16</v>
      </c>
      <c r="MPX409" s="64" t="s">
        <v>537</v>
      </c>
      <c r="MPY409" s="42" t="s">
        <v>535</v>
      </c>
      <c r="MPZ409" s="65" t="s">
        <v>536</v>
      </c>
      <c r="MQA409" s="22" t="s">
        <v>1</v>
      </c>
      <c r="MQB409" s="11" t="s">
        <v>3</v>
      </c>
      <c r="MQC409" s="11" t="s">
        <v>4</v>
      </c>
      <c r="MQD409" s="11" t="s">
        <v>5</v>
      </c>
      <c r="MQE409" s="11" t="s">
        <v>6</v>
      </c>
      <c r="MQF409" s="11" t="s">
        <v>7</v>
      </c>
      <c r="MQG409" s="31" t="s">
        <v>8</v>
      </c>
      <c r="MQH409" s="31" t="s">
        <v>9</v>
      </c>
      <c r="MQI409" s="31" t="s">
        <v>10</v>
      </c>
      <c r="MQJ409" s="31" t="s">
        <v>11</v>
      </c>
      <c r="MQK409" s="31" t="s">
        <v>12</v>
      </c>
      <c r="MQL409" s="31" t="s">
        <v>13</v>
      </c>
      <c r="MQM409" s="31" t="s">
        <v>16</v>
      </c>
      <c r="MQN409" s="64" t="s">
        <v>537</v>
      </c>
      <c r="MQO409" s="42" t="s">
        <v>535</v>
      </c>
      <c r="MQP409" s="65" t="s">
        <v>536</v>
      </c>
      <c r="MQQ409" s="22" t="s">
        <v>1</v>
      </c>
      <c r="MQR409" s="11" t="s">
        <v>3</v>
      </c>
      <c r="MQS409" s="11" t="s">
        <v>4</v>
      </c>
      <c r="MQT409" s="11" t="s">
        <v>5</v>
      </c>
      <c r="MQU409" s="11" t="s">
        <v>6</v>
      </c>
      <c r="MQV409" s="11" t="s">
        <v>7</v>
      </c>
      <c r="MQW409" s="31" t="s">
        <v>8</v>
      </c>
      <c r="MQX409" s="31" t="s">
        <v>9</v>
      </c>
      <c r="MQY409" s="31" t="s">
        <v>10</v>
      </c>
      <c r="MQZ409" s="31" t="s">
        <v>11</v>
      </c>
      <c r="MRA409" s="31" t="s">
        <v>12</v>
      </c>
      <c r="MRB409" s="31" t="s">
        <v>13</v>
      </c>
      <c r="MRC409" s="31" t="s">
        <v>16</v>
      </c>
      <c r="MRD409" s="64" t="s">
        <v>537</v>
      </c>
      <c r="MRE409" s="42" t="s">
        <v>535</v>
      </c>
      <c r="MRF409" s="65" t="s">
        <v>536</v>
      </c>
      <c r="MRG409" s="22" t="s">
        <v>1</v>
      </c>
      <c r="MRH409" s="11" t="s">
        <v>3</v>
      </c>
      <c r="MRI409" s="11" t="s">
        <v>4</v>
      </c>
      <c r="MRJ409" s="11" t="s">
        <v>5</v>
      </c>
      <c r="MRK409" s="11" t="s">
        <v>6</v>
      </c>
      <c r="MRL409" s="11" t="s">
        <v>7</v>
      </c>
      <c r="MRM409" s="31" t="s">
        <v>8</v>
      </c>
      <c r="MRN409" s="31" t="s">
        <v>9</v>
      </c>
      <c r="MRO409" s="31" t="s">
        <v>10</v>
      </c>
      <c r="MRP409" s="31" t="s">
        <v>11</v>
      </c>
      <c r="MRQ409" s="31" t="s">
        <v>12</v>
      </c>
      <c r="MRR409" s="31" t="s">
        <v>13</v>
      </c>
      <c r="MRS409" s="31" t="s">
        <v>16</v>
      </c>
      <c r="MRT409" s="64" t="s">
        <v>537</v>
      </c>
      <c r="MRU409" s="42" t="s">
        <v>535</v>
      </c>
      <c r="MRV409" s="65" t="s">
        <v>536</v>
      </c>
      <c r="MRW409" s="22" t="s">
        <v>1</v>
      </c>
      <c r="MRX409" s="11" t="s">
        <v>3</v>
      </c>
      <c r="MRY409" s="11" t="s">
        <v>4</v>
      </c>
      <c r="MRZ409" s="11" t="s">
        <v>5</v>
      </c>
      <c r="MSA409" s="11" t="s">
        <v>6</v>
      </c>
      <c r="MSB409" s="11" t="s">
        <v>7</v>
      </c>
      <c r="MSC409" s="31" t="s">
        <v>8</v>
      </c>
      <c r="MSD409" s="31" t="s">
        <v>9</v>
      </c>
      <c r="MSE409" s="31" t="s">
        <v>10</v>
      </c>
      <c r="MSF409" s="31" t="s">
        <v>11</v>
      </c>
      <c r="MSG409" s="31" t="s">
        <v>12</v>
      </c>
      <c r="MSH409" s="31" t="s">
        <v>13</v>
      </c>
      <c r="MSI409" s="31" t="s">
        <v>16</v>
      </c>
      <c r="MSJ409" s="64" t="s">
        <v>537</v>
      </c>
      <c r="MSK409" s="42" t="s">
        <v>535</v>
      </c>
      <c r="MSL409" s="65" t="s">
        <v>536</v>
      </c>
      <c r="MSM409" s="22" t="s">
        <v>1</v>
      </c>
      <c r="MSN409" s="11" t="s">
        <v>3</v>
      </c>
      <c r="MSO409" s="11" t="s">
        <v>4</v>
      </c>
      <c r="MSP409" s="11" t="s">
        <v>5</v>
      </c>
      <c r="MSQ409" s="11" t="s">
        <v>6</v>
      </c>
      <c r="MSR409" s="11" t="s">
        <v>7</v>
      </c>
      <c r="MSS409" s="31" t="s">
        <v>8</v>
      </c>
      <c r="MST409" s="31" t="s">
        <v>9</v>
      </c>
      <c r="MSU409" s="31" t="s">
        <v>10</v>
      </c>
      <c r="MSV409" s="31" t="s">
        <v>11</v>
      </c>
      <c r="MSW409" s="31" t="s">
        <v>12</v>
      </c>
      <c r="MSX409" s="31" t="s">
        <v>13</v>
      </c>
      <c r="MSY409" s="31" t="s">
        <v>16</v>
      </c>
      <c r="MSZ409" s="64" t="s">
        <v>537</v>
      </c>
      <c r="MTA409" s="42" t="s">
        <v>535</v>
      </c>
      <c r="MTB409" s="65" t="s">
        <v>536</v>
      </c>
      <c r="MTC409" s="22" t="s">
        <v>1</v>
      </c>
      <c r="MTD409" s="11" t="s">
        <v>3</v>
      </c>
      <c r="MTE409" s="11" t="s">
        <v>4</v>
      </c>
      <c r="MTF409" s="11" t="s">
        <v>5</v>
      </c>
      <c r="MTG409" s="11" t="s">
        <v>6</v>
      </c>
      <c r="MTH409" s="11" t="s">
        <v>7</v>
      </c>
      <c r="MTI409" s="31" t="s">
        <v>8</v>
      </c>
      <c r="MTJ409" s="31" t="s">
        <v>9</v>
      </c>
      <c r="MTK409" s="31" t="s">
        <v>10</v>
      </c>
      <c r="MTL409" s="31" t="s">
        <v>11</v>
      </c>
      <c r="MTM409" s="31" t="s">
        <v>12</v>
      </c>
      <c r="MTN409" s="31" t="s">
        <v>13</v>
      </c>
      <c r="MTO409" s="31" t="s">
        <v>16</v>
      </c>
      <c r="MTP409" s="64" t="s">
        <v>537</v>
      </c>
      <c r="MTQ409" s="42" t="s">
        <v>535</v>
      </c>
      <c r="MTR409" s="65" t="s">
        <v>536</v>
      </c>
      <c r="MTS409" s="22" t="s">
        <v>1</v>
      </c>
      <c r="MTT409" s="11" t="s">
        <v>3</v>
      </c>
      <c r="MTU409" s="11" t="s">
        <v>4</v>
      </c>
      <c r="MTV409" s="11" t="s">
        <v>5</v>
      </c>
      <c r="MTW409" s="11" t="s">
        <v>6</v>
      </c>
      <c r="MTX409" s="11" t="s">
        <v>7</v>
      </c>
      <c r="MTY409" s="31" t="s">
        <v>8</v>
      </c>
      <c r="MTZ409" s="31" t="s">
        <v>9</v>
      </c>
      <c r="MUA409" s="31" t="s">
        <v>10</v>
      </c>
      <c r="MUB409" s="31" t="s">
        <v>11</v>
      </c>
      <c r="MUC409" s="31" t="s">
        <v>12</v>
      </c>
      <c r="MUD409" s="31" t="s">
        <v>13</v>
      </c>
      <c r="MUE409" s="31" t="s">
        <v>16</v>
      </c>
      <c r="MUF409" s="64" t="s">
        <v>537</v>
      </c>
      <c r="MUG409" s="42" t="s">
        <v>535</v>
      </c>
      <c r="MUH409" s="65" t="s">
        <v>536</v>
      </c>
      <c r="MUI409" s="22" t="s">
        <v>1</v>
      </c>
      <c r="MUJ409" s="11" t="s">
        <v>3</v>
      </c>
      <c r="MUK409" s="11" t="s">
        <v>4</v>
      </c>
      <c r="MUL409" s="11" t="s">
        <v>5</v>
      </c>
      <c r="MUM409" s="11" t="s">
        <v>6</v>
      </c>
      <c r="MUN409" s="11" t="s">
        <v>7</v>
      </c>
      <c r="MUO409" s="31" t="s">
        <v>8</v>
      </c>
      <c r="MUP409" s="31" t="s">
        <v>9</v>
      </c>
      <c r="MUQ409" s="31" t="s">
        <v>10</v>
      </c>
      <c r="MUR409" s="31" t="s">
        <v>11</v>
      </c>
      <c r="MUS409" s="31" t="s">
        <v>12</v>
      </c>
      <c r="MUT409" s="31" t="s">
        <v>13</v>
      </c>
      <c r="MUU409" s="31" t="s">
        <v>16</v>
      </c>
      <c r="MUV409" s="64" t="s">
        <v>537</v>
      </c>
      <c r="MUW409" s="42" t="s">
        <v>535</v>
      </c>
      <c r="MUX409" s="65" t="s">
        <v>536</v>
      </c>
      <c r="MUY409" s="22" t="s">
        <v>1</v>
      </c>
      <c r="MUZ409" s="11" t="s">
        <v>3</v>
      </c>
      <c r="MVA409" s="11" t="s">
        <v>4</v>
      </c>
      <c r="MVB409" s="11" t="s">
        <v>5</v>
      </c>
      <c r="MVC409" s="11" t="s">
        <v>6</v>
      </c>
      <c r="MVD409" s="11" t="s">
        <v>7</v>
      </c>
      <c r="MVE409" s="31" t="s">
        <v>8</v>
      </c>
      <c r="MVF409" s="31" t="s">
        <v>9</v>
      </c>
      <c r="MVG409" s="31" t="s">
        <v>10</v>
      </c>
      <c r="MVH409" s="31" t="s">
        <v>11</v>
      </c>
      <c r="MVI409" s="31" t="s">
        <v>12</v>
      </c>
      <c r="MVJ409" s="31" t="s">
        <v>13</v>
      </c>
      <c r="MVK409" s="31" t="s">
        <v>16</v>
      </c>
      <c r="MVL409" s="64" t="s">
        <v>537</v>
      </c>
      <c r="MVM409" s="42" t="s">
        <v>535</v>
      </c>
      <c r="MVN409" s="65" t="s">
        <v>536</v>
      </c>
      <c r="MVO409" s="22" t="s">
        <v>1</v>
      </c>
      <c r="MVP409" s="11" t="s">
        <v>3</v>
      </c>
      <c r="MVQ409" s="11" t="s">
        <v>4</v>
      </c>
      <c r="MVR409" s="11" t="s">
        <v>5</v>
      </c>
      <c r="MVS409" s="11" t="s">
        <v>6</v>
      </c>
      <c r="MVT409" s="11" t="s">
        <v>7</v>
      </c>
      <c r="MVU409" s="31" t="s">
        <v>8</v>
      </c>
      <c r="MVV409" s="31" t="s">
        <v>9</v>
      </c>
      <c r="MVW409" s="31" t="s">
        <v>10</v>
      </c>
      <c r="MVX409" s="31" t="s">
        <v>11</v>
      </c>
      <c r="MVY409" s="31" t="s">
        <v>12</v>
      </c>
      <c r="MVZ409" s="31" t="s">
        <v>13</v>
      </c>
      <c r="MWA409" s="31" t="s">
        <v>16</v>
      </c>
      <c r="MWB409" s="64" t="s">
        <v>537</v>
      </c>
      <c r="MWC409" s="42" t="s">
        <v>535</v>
      </c>
      <c r="MWD409" s="65" t="s">
        <v>536</v>
      </c>
      <c r="MWE409" s="22" t="s">
        <v>1</v>
      </c>
      <c r="MWF409" s="11" t="s">
        <v>3</v>
      </c>
      <c r="MWG409" s="11" t="s">
        <v>4</v>
      </c>
      <c r="MWH409" s="11" t="s">
        <v>5</v>
      </c>
      <c r="MWI409" s="11" t="s">
        <v>6</v>
      </c>
      <c r="MWJ409" s="11" t="s">
        <v>7</v>
      </c>
      <c r="MWK409" s="31" t="s">
        <v>8</v>
      </c>
      <c r="MWL409" s="31" t="s">
        <v>9</v>
      </c>
      <c r="MWM409" s="31" t="s">
        <v>10</v>
      </c>
      <c r="MWN409" s="31" t="s">
        <v>11</v>
      </c>
      <c r="MWO409" s="31" t="s">
        <v>12</v>
      </c>
      <c r="MWP409" s="31" t="s">
        <v>13</v>
      </c>
      <c r="MWQ409" s="31" t="s">
        <v>16</v>
      </c>
      <c r="MWR409" s="64" t="s">
        <v>537</v>
      </c>
      <c r="MWS409" s="42" t="s">
        <v>535</v>
      </c>
      <c r="MWT409" s="65" t="s">
        <v>536</v>
      </c>
      <c r="MWU409" s="22" t="s">
        <v>1</v>
      </c>
      <c r="MWV409" s="11" t="s">
        <v>3</v>
      </c>
      <c r="MWW409" s="11" t="s">
        <v>4</v>
      </c>
      <c r="MWX409" s="11" t="s">
        <v>5</v>
      </c>
      <c r="MWY409" s="11" t="s">
        <v>6</v>
      </c>
      <c r="MWZ409" s="11" t="s">
        <v>7</v>
      </c>
      <c r="MXA409" s="31" t="s">
        <v>8</v>
      </c>
      <c r="MXB409" s="31" t="s">
        <v>9</v>
      </c>
      <c r="MXC409" s="31" t="s">
        <v>10</v>
      </c>
      <c r="MXD409" s="31" t="s">
        <v>11</v>
      </c>
      <c r="MXE409" s="31" t="s">
        <v>12</v>
      </c>
      <c r="MXF409" s="31" t="s">
        <v>13</v>
      </c>
      <c r="MXG409" s="31" t="s">
        <v>16</v>
      </c>
      <c r="MXH409" s="64" t="s">
        <v>537</v>
      </c>
      <c r="MXI409" s="42" t="s">
        <v>535</v>
      </c>
      <c r="MXJ409" s="65" t="s">
        <v>536</v>
      </c>
      <c r="MXK409" s="22" t="s">
        <v>1</v>
      </c>
      <c r="MXL409" s="11" t="s">
        <v>3</v>
      </c>
      <c r="MXM409" s="11" t="s">
        <v>4</v>
      </c>
      <c r="MXN409" s="11" t="s">
        <v>5</v>
      </c>
      <c r="MXO409" s="11" t="s">
        <v>6</v>
      </c>
      <c r="MXP409" s="11" t="s">
        <v>7</v>
      </c>
      <c r="MXQ409" s="31" t="s">
        <v>8</v>
      </c>
      <c r="MXR409" s="31" t="s">
        <v>9</v>
      </c>
      <c r="MXS409" s="31" t="s">
        <v>10</v>
      </c>
      <c r="MXT409" s="31" t="s">
        <v>11</v>
      </c>
      <c r="MXU409" s="31" t="s">
        <v>12</v>
      </c>
      <c r="MXV409" s="31" t="s">
        <v>13</v>
      </c>
      <c r="MXW409" s="31" t="s">
        <v>16</v>
      </c>
      <c r="MXX409" s="64" t="s">
        <v>537</v>
      </c>
      <c r="MXY409" s="42" t="s">
        <v>535</v>
      </c>
      <c r="MXZ409" s="65" t="s">
        <v>536</v>
      </c>
      <c r="MYA409" s="22" t="s">
        <v>1</v>
      </c>
      <c r="MYB409" s="11" t="s">
        <v>3</v>
      </c>
      <c r="MYC409" s="11" t="s">
        <v>4</v>
      </c>
      <c r="MYD409" s="11" t="s">
        <v>5</v>
      </c>
      <c r="MYE409" s="11" t="s">
        <v>6</v>
      </c>
      <c r="MYF409" s="11" t="s">
        <v>7</v>
      </c>
      <c r="MYG409" s="31" t="s">
        <v>8</v>
      </c>
      <c r="MYH409" s="31" t="s">
        <v>9</v>
      </c>
      <c r="MYI409" s="31" t="s">
        <v>10</v>
      </c>
      <c r="MYJ409" s="31" t="s">
        <v>11</v>
      </c>
      <c r="MYK409" s="31" t="s">
        <v>12</v>
      </c>
      <c r="MYL409" s="31" t="s">
        <v>13</v>
      </c>
      <c r="MYM409" s="31" t="s">
        <v>16</v>
      </c>
      <c r="MYN409" s="64" t="s">
        <v>537</v>
      </c>
      <c r="MYO409" s="42" t="s">
        <v>535</v>
      </c>
      <c r="MYP409" s="65" t="s">
        <v>536</v>
      </c>
      <c r="MYQ409" s="22" t="s">
        <v>1</v>
      </c>
      <c r="MYR409" s="11" t="s">
        <v>3</v>
      </c>
      <c r="MYS409" s="11" t="s">
        <v>4</v>
      </c>
      <c r="MYT409" s="11" t="s">
        <v>5</v>
      </c>
      <c r="MYU409" s="11" t="s">
        <v>6</v>
      </c>
      <c r="MYV409" s="11" t="s">
        <v>7</v>
      </c>
      <c r="MYW409" s="31" t="s">
        <v>8</v>
      </c>
      <c r="MYX409" s="31" t="s">
        <v>9</v>
      </c>
      <c r="MYY409" s="31" t="s">
        <v>10</v>
      </c>
      <c r="MYZ409" s="31" t="s">
        <v>11</v>
      </c>
      <c r="MZA409" s="31" t="s">
        <v>12</v>
      </c>
      <c r="MZB409" s="31" t="s">
        <v>13</v>
      </c>
      <c r="MZC409" s="31" t="s">
        <v>16</v>
      </c>
      <c r="MZD409" s="64" t="s">
        <v>537</v>
      </c>
      <c r="MZE409" s="42" t="s">
        <v>535</v>
      </c>
      <c r="MZF409" s="65" t="s">
        <v>536</v>
      </c>
      <c r="MZG409" s="22" t="s">
        <v>1</v>
      </c>
      <c r="MZH409" s="11" t="s">
        <v>3</v>
      </c>
      <c r="MZI409" s="11" t="s">
        <v>4</v>
      </c>
      <c r="MZJ409" s="11" t="s">
        <v>5</v>
      </c>
      <c r="MZK409" s="11" t="s">
        <v>6</v>
      </c>
      <c r="MZL409" s="11" t="s">
        <v>7</v>
      </c>
      <c r="MZM409" s="31" t="s">
        <v>8</v>
      </c>
      <c r="MZN409" s="31" t="s">
        <v>9</v>
      </c>
      <c r="MZO409" s="31" t="s">
        <v>10</v>
      </c>
      <c r="MZP409" s="31" t="s">
        <v>11</v>
      </c>
      <c r="MZQ409" s="31" t="s">
        <v>12</v>
      </c>
      <c r="MZR409" s="31" t="s">
        <v>13</v>
      </c>
      <c r="MZS409" s="31" t="s">
        <v>16</v>
      </c>
      <c r="MZT409" s="64" t="s">
        <v>537</v>
      </c>
      <c r="MZU409" s="42" t="s">
        <v>535</v>
      </c>
      <c r="MZV409" s="65" t="s">
        <v>536</v>
      </c>
      <c r="MZW409" s="22" t="s">
        <v>1</v>
      </c>
      <c r="MZX409" s="11" t="s">
        <v>3</v>
      </c>
      <c r="MZY409" s="11" t="s">
        <v>4</v>
      </c>
      <c r="MZZ409" s="11" t="s">
        <v>5</v>
      </c>
      <c r="NAA409" s="11" t="s">
        <v>6</v>
      </c>
      <c r="NAB409" s="11" t="s">
        <v>7</v>
      </c>
      <c r="NAC409" s="31" t="s">
        <v>8</v>
      </c>
      <c r="NAD409" s="31" t="s">
        <v>9</v>
      </c>
      <c r="NAE409" s="31" t="s">
        <v>10</v>
      </c>
      <c r="NAF409" s="31" t="s">
        <v>11</v>
      </c>
      <c r="NAG409" s="31" t="s">
        <v>12</v>
      </c>
      <c r="NAH409" s="31" t="s">
        <v>13</v>
      </c>
      <c r="NAI409" s="31" t="s">
        <v>16</v>
      </c>
      <c r="NAJ409" s="64" t="s">
        <v>537</v>
      </c>
      <c r="NAK409" s="42" t="s">
        <v>535</v>
      </c>
      <c r="NAL409" s="65" t="s">
        <v>536</v>
      </c>
      <c r="NAM409" s="22" t="s">
        <v>1</v>
      </c>
      <c r="NAN409" s="11" t="s">
        <v>3</v>
      </c>
      <c r="NAO409" s="11" t="s">
        <v>4</v>
      </c>
      <c r="NAP409" s="11" t="s">
        <v>5</v>
      </c>
      <c r="NAQ409" s="11" t="s">
        <v>6</v>
      </c>
      <c r="NAR409" s="11" t="s">
        <v>7</v>
      </c>
      <c r="NAS409" s="31" t="s">
        <v>8</v>
      </c>
      <c r="NAT409" s="31" t="s">
        <v>9</v>
      </c>
      <c r="NAU409" s="31" t="s">
        <v>10</v>
      </c>
      <c r="NAV409" s="31" t="s">
        <v>11</v>
      </c>
      <c r="NAW409" s="31" t="s">
        <v>12</v>
      </c>
      <c r="NAX409" s="31" t="s">
        <v>13</v>
      </c>
      <c r="NAY409" s="31" t="s">
        <v>16</v>
      </c>
      <c r="NAZ409" s="64" t="s">
        <v>537</v>
      </c>
      <c r="NBA409" s="42" t="s">
        <v>535</v>
      </c>
      <c r="NBB409" s="65" t="s">
        <v>536</v>
      </c>
      <c r="NBC409" s="22" t="s">
        <v>1</v>
      </c>
      <c r="NBD409" s="11" t="s">
        <v>3</v>
      </c>
      <c r="NBE409" s="11" t="s">
        <v>4</v>
      </c>
      <c r="NBF409" s="11" t="s">
        <v>5</v>
      </c>
      <c r="NBG409" s="11" t="s">
        <v>6</v>
      </c>
      <c r="NBH409" s="11" t="s">
        <v>7</v>
      </c>
      <c r="NBI409" s="31" t="s">
        <v>8</v>
      </c>
      <c r="NBJ409" s="31" t="s">
        <v>9</v>
      </c>
      <c r="NBK409" s="31" t="s">
        <v>10</v>
      </c>
      <c r="NBL409" s="31" t="s">
        <v>11</v>
      </c>
      <c r="NBM409" s="31" t="s">
        <v>12</v>
      </c>
      <c r="NBN409" s="31" t="s">
        <v>13</v>
      </c>
      <c r="NBO409" s="31" t="s">
        <v>16</v>
      </c>
      <c r="NBP409" s="64" t="s">
        <v>537</v>
      </c>
      <c r="NBQ409" s="42" t="s">
        <v>535</v>
      </c>
      <c r="NBR409" s="65" t="s">
        <v>536</v>
      </c>
      <c r="NBS409" s="22" t="s">
        <v>1</v>
      </c>
      <c r="NBT409" s="11" t="s">
        <v>3</v>
      </c>
      <c r="NBU409" s="11" t="s">
        <v>4</v>
      </c>
      <c r="NBV409" s="11" t="s">
        <v>5</v>
      </c>
      <c r="NBW409" s="11" t="s">
        <v>6</v>
      </c>
      <c r="NBX409" s="11" t="s">
        <v>7</v>
      </c>
      <c r="NBY409" s="31" t="s">
        <v>8</v>
      </c>
      <c r="NBZ409" s="31" t="s">
        <v>9</v>
      </c>
      <c r="NCA409" s="31" t="s">
        <v>10</v>
      </c>
      <c r="NCB409" s="31" t="s">
        <v>11</v>
      </c>
      <c r="NCC409" s="31" t="s">
        <v>12</v>
      </c>
      <c r="NCD409" s="31" t="s">
        <v>13</v>
      </c>
      <c r="NCE409" s="31" t="s">
        <v>16</v>
      </c>
      <c r="NCF409" s="64" t="s">
        <v>537</v>
      </c>
      <c r="NCG409" s="42" t="s">
        <v>535</v>
      </c>
      <c r="NCH409" s="65" t="s">
        <v>536</v>
      </c>
      <c r="NCI409" s="22" t="s">
        <v>1</v>
      </c>
      <c r="NCJ409" s="11" t="s">
        <v>3</v>
      </c>
      <c r="NCK409" s="11" t="s">
        <v>4</v>
      </c>
      <c r="NCL409" s="11" t="s">
        <v>5</v>
      </c>
      <c r="NCM409" s="11" t="s">
        <v>6</v>
      </c>
      <c r="NCN409" s="11" t="s">
        <v>7</v>
      </c>
      <c r="NCO409" s="31" t="s">
        <v>8</v>
      </c>
      <c r="NCP409" s="31" t="s">
        <v>9</v>
      </c>
      <c r="NCQ409" s="31" t="s">
        <v>10</v>
      </c>
      <c r="NCR409" s="31" t="s">
        <v>11</v>
      </c>
      <c r="NCS409" s="31" t="s">
        <v>12</v>
      </c>
      <c r="NCT409" s="31" t="s">
        <v>13</v>
      </c>
      <c r="NCU409" s="31" t="s">
        <v>16</v>
      </c>
      <c r="NCV409" s="64" t="s">
        <v>537</v>
      </c>
      <c r="NCW409" s="42" t="s">
        <v>535</v>
      </c>
      <c r="NCX409" s="65" t="s">
        <v>536</v>
      </c>
      <c r="NCY409" s="22" t="s">
        <v>1</v>
      </c>
      <c r="NCZ409" s="11" t="s">
        <v>3</v>
      </c>
      <c r="NDA409" s="11" t="s">
        <v>4</v>
      </c>
      <c r="NDB409" s="11" t="s">
        <v>5</v>
      </c>
      <c r="NDC409" s="11" t="s">
        <v>6</v>
      </c>
      <c r="NDD409" s="11" t="s">
        <v>7</v>
      </c>
      <c r="NDE409" s="31" t="s">
        <v>8</v>
      </c>
      <c r="NDF409" s="31" t="s">
        <v>9</v>
      </c>
      <c r="NDG409" s="31" t="s">
        <v>10</v>
      </c>
      <c r="NDH409" s="31" t="s">
        <v>11</v>
      </c>
      <c r="NDI409" s="31" t="s">
        <v>12</v>
      </c>
      <c r="NDJ409" s="31" t="s">
        <v>13</v>
      </c>
      <c r="NDK409" s="31" t="s">
        <v>16</v>
      </c>
      <c r="NDL409" s="64" t="s">
        <v>537</v>
      </c>
      <c r="NDM409" s="42" t="s">
        <v>535</v>
      </c>
      <c r="NDN409" s="65" t="s">
        <v>536</v>
      </c>
      <c r="NDO409" s="22" t="s">
        <v>1</v>
      </c>
      <c r="NDP409" s="11" t="s">
        <v>3</v>
      </c>
      <c r="NDQ409" s="11" t="s">
        <v>4</v>
      </c>
      <c r="NDR409" s="11" t="s">
        <v>5</v>
      </c>
      <c r="NDS409" s="11" t="s">
        <v>6</v>
      </c>
      <c r="NDT409" s="11" t="s">
        <v>7</v>
      </c>
      <c r="NDU409" s="31" t="s">
        <v>8</v>
      </c>
      <c r="NDV409" s="31" t="s">
        <v>9</v>
      </c>
      <c r="NDW409" s="31" t="s">
        <v>10</v>
      </c>
      <c r="NDX409" s="31" t="s">
        <v>11</v>
      </c>
      <c r="NDY409" s="31" t="s">
        <v>12</v>
      </c>
      <c r="NDZ409" s="31" t="s">
        <v>13</v>
      </c>
      <c r="NEA409" s="31" t="s">
        <v>16</v>
      </c>
      <c r="NEB409" s="64" t="s">
        <v>537</v>
      </c>
      <c r="NEC409" s="42" t="s">
        <v>535</v>
      </c>
      <c r="NED409" s="65" t="s">
        <v>536</v>
      </c>
      <c r="NEE409" s="22" t="s">
        <v>1</v>
      </c>
      <c r="NEF409" s="11" t="s">
        <v>3</v>
      </c>
      <c r="NEG409" s="11" t="s">
        <v>4</v>
      </c>
      <c r="NEH409" s="11" t="s">
        <v>5</v>
      </c>
      <c r="NEI409" s="11" t="s">
        <v>6</v>
      </c>
      <c r="NEJ409" s="11" t="s">
        <v>7</v>
      </c>
      <c r="NEK409" s="31" t="s">
        <v>8</v>
      </c>
      <c r="NEL409" s="31" t="s">
        <v>9</v>
      </c>
      <c r="NEM409" s="31" t="s">
        <v>10</v>
      </c>
      <c r="NEN409" s="31" t="s">
        <v>11</v>
      </c>
      <c r="NEO409" s="31" t="s">
        <v>12</v>
      </c>
      <c r="NEP409" s="31" t="s">
        <v>13</v>
      </c>
      <c r="NEQ409" s="31" t="s">
        <v>16</v>
      </c>
      <c r="NER409" s="64" t="s">
        <v>537</v>
      </c>
      <c r="NES409" s="42" t="s">
        <v>535</v>
      </c>
      <c r="NET409" s="65" t="s">
        <v>536</v>
      </c>
      <c r="NEU409" s="22" t="s">
        <v>1</v>
      </c>
      <c r="NEV409" s="11" t="s">
        <v>3</v>
      </c>
      <c r="NEW409" s="11" t="s">
        <v>4</v>
      </c>
      <c r="NEX409" s="11" t="s">
        <v>5</v>
      </c>
      <c r="NEY409" s="11" t="s">
        <v>6</v>
      </c>
      <c r="NEZ409" s="11" t="s">
        <v>7</v>
      </c>
      <c r="NFA409" s="31" t="s">
        <v>8</v>
      </c>
      <c r="NFB409" s="31" t="s">
        <v>9</v>
      </c>
      <c r="NFC409" s="31" t="s">
        <v>10</v>
      </c>
      <c r="NFD409" s="31" t="s">
        <v>11</v>
      </c>
      <c r="NFE409" s="31" t="s">
        <v>12</v>
      </c>
      <c r="NFF409" s="31" t="s">
        <v>13</v>
      </c>
      <c r="NFG409" s="31" t="s">
        <v>16</v>
      </c>
      <c r="NFH409" s="64" t="s">
        <v>537</v>
      </c>
      <c r="NFI409" s="42" t="s">
        <v>535</v>
      </c>
      <c r="NFJ409" s="65" t="s">
        <v>536</v>
      </c>
      <c r="NFK409" s="22" t="s">
        <v>1</v>
      </c>
      <c r="NFL409" s="11" t="s">
        <v>3</v>
      </c>
      <c r="NFM409" s="11" t="s">
        <v>4</v>
      </c>
      <c r="NFN409" s="11" t="s">
        <v>5</v>
      </c>
      <c r="NFO409" s="11" t="s">
        <v>6</v>
      </c>
      <c r="NFP409" s="11" t="s">
        <v>7</v>
      </c>
      <c r="NFQ409" s="31" t="s">
        <v>8</v>
      </c>
      <c r="NFR409" s="31" t="s">
        <v>9</v>
      </c>
      <c r="NFS409" s="31" t="s">
        <v>10</v>
      </c>
      <c r="NFT409" s="31" t="s">
        <v>11</v>
      </c>
      <c r="NFU409" s="31" t="s">
        <v>12</v>
      </c>
      <c r="NFV409" s="31" t="s">
        <v>13</v>
      </c>
      <c r="NFW409" s="31" t="s">
        <v>16</v>
      </c>
      <c r="NFX409" s="64" t="s">
        <v>537</v>
      </c>
      <c r="NFY409" s="42" t="s">
        <v>535</v>
      </c>
      <c r="NFZ409" s="65" t="s">
        <v>536</v>
      </c>
      <c r="NGA409" s="22" t="s">
        <v>1</v>
      </c>
      <c r="NGB409" s="11" t="s">
        <v>3</v>
      </c>
      <c r="NGC409" s="11" t="s">
        <v>4</v>
      </c>
      <c r="NGD409" s="11" t="s">
        <v>5</v>
      </c>
      <c r="NGE409" s="11" t="s">
        <v>6</v>
      </c>
      <c r="NGF409" s="11" t="s">
        <v>7</v>
      </c>
      <c r="NGG409" s="31" t="s">
        <v>8</v>
      </c>
      <c r="NGH409" s="31" t="s">
        <v>9</v>
      </c>
      <c r="NGI409" s="31" t="s">
        <v>10</v>
      </c>
      <c r="NGJ409" s="31" t="s">
        <v>11</v>
      </c>
      <c r="NGK409" s="31" t="s">
        <v>12</v>
      </c>
      <c r="NGL409" s="31" t="s">
        <v>13</v>
      </c>
      <c r="NGM409" s="31" t="s">
        <v>16</v>
      </c>
      <c r="NGN409" s="64" t="s">
        <v>537</v>
      </c>
      <c r="NGO409" s="42" t="s">
        <v>535</v>
      </c>
      <c r="NGP409" s="65" t="s">
        <v>536</v>
      </c>
      <c r="NGQ409" s="22" t="s">
        <v>1</v>
      </c>
      <c r="NGR409" s="11" t="s">
        <v>3</v>
      </c>
      <c r="NGS409" s="11" t="s">
        <v>4</v>
      </c>
      <c r="NGT409" s="11" t="s">
        <v>5</v>
      </c>
      <c r="NGU409" s="11" t="s">
        <v>6</v>
      </c>
      <c r="NGV409" s="11" t="s">
        <v>7</v>
      </c>
      <c r="NGW409" s="31" t="s">
        <v>8</v>
      </c>
      <c r="NGX409" s="31" t="s">
        <v>9</v>
      </c>
      <c r="NGY409" s="31" t="s">
        <v>10</v>
      </c>
      <c r="NGZ409" s="31" t="s">
        <v>11</v>
      </c>
      <c r="NHA409" s="31" t="s">
        <v>12</v>
      </c>
      <c r="NHB409" s="31" t="s">
        <v>13</v>
      </c>
      <c r="NHC409" s="31" t="s">
        <v>16</v>
      </c>
      <c r="NHD409" s="64" t="s">
        <v>537</v>
      </c>
      <c r="NHE409" s="42" t="s">
        <v>535</v>
      </c>
      <c r="NHF409" s="65" t="s">
        <v>536</v>
      </c>
      <c r="NHG409" s="22" t="s">
        <v>1</v>
      </c>
      <c r="NHH409" s="11" t="s">
        <v>3</v>
      </c>
      <c r="NHI409" s="11" t="s">
        <v>4</v>
      </c>
      <c r="NHJ409" s="11" t="s">
        <v>5</v>
      </c>
      <c r="NHK409" s="11" t="s">
        <v>6</v>
      </c>
      <c r="NHL409" s="11" t="s">
        <v>7</v>
      </c>
      <c r="NHM409" s="31" t="s">
        <v>8</v>
      </c>
      <c r="NHN409" s="31" t="s">
        <v>9</v>
      </c>
      <c r="NHO409" s="31" t="s">
        <v>10</v>
      </c>
      <c r="NHP409" s="31" t="s">
        <v>11</v>
      </c>
      <c r="NHQ409" s="31" t="s">
        <v>12</v>
      </c>
      <c r="NHR409" s="31" t="s">
        <v>13</v>
      </c>
      <c r="NHS409" s="31" t="s">
        <v>16</v>
      </c>
      <c r="NHT409" s="64" t="s">
        <v>537</v>
      </c>
      <c r="NHU409" s="42" t="s">
        <v>535</v>
      </c>
      <c r="NHV409" s="65" t="s">
        <v>536</v>
      </c>
      <c r="NHW409" s="22" t="s">
        <v>1</v>
      </c>
      <c r="NHX409" s="11" t="s">
        <v>3</v>
      </c>
      <c r="NHY409" s="11" t="s">
        <v>4</v>
      </c>
      <c r="NHZ409" s="11" t="s">
        <v>5</v>
      </c>
      <c r="NIA409" s="11" t="s">
        <v>6</v>
      </c>
      <c r="NIB409" s="11" t="s">
        <v>7</v>
      </c>
      <c r="NIC409" s="31" t="s">
        <v>8</v>
      </c>
      <c r="NID409" s="31" t="s">
        <v>9</v>
      </c>
      <c r="NIE409" s="31" t="s">
        <v>10</v>
      </c>
      <c r="NIF409" s="31" t="s">
        <v>11</v>
      </c>
      <c r="NIG409" s="31" t="s">
        <v>12</v>
      </c>
      <c r="NIH409" s="31" t="s">
        <v>13</v>
      </c>
      <c r="NII409" s="31" t="s">
        <v>16</v>
      </c>
      <c r="NIJ409" s="64" t="s">
        <v>537</v>
      </c>
      <c r="NIK409" s="42" t="s">
        <v>535</v>
      </c>
      <c r="NIL409" s="65" t="s">
        <v>536</v>
      </c>
      <c r="NIM409" s="22" t="s">
        <v>1</v>
      </c>
      <c r="NIN409" s="11" t="s">
        <v>3</v>
      </c>
      <c r="NIO409" s="11" t="s">
        <v>4</v>
      </c>
      <c r="NIP409" s="11" t="s">
        <v>5</v>
      </c>
      <c r="NIQ409" s="11" t="s">
        <v>6</v>
      </c>
      <c r="NIR409" s="11" t="s">
        <v>7</v>
      </c>
      <c r="NIS409" s="31" t="s">
        <v>8</v>
      </c>
      <c r="NIT409" s="31" t="s">
        <v>9</v>
      </c>
      <c r="NIU409" s="31" t="s">
        <v>10</v>
      </c>
      <c r="NIV409" s="31" t="s">
        <v>11</v>
      </c>
      <c r="NIW409" s="31" t="s">
        <v>12</v>
      </c>
      <c r="NIX409" s="31" t="s">
        <v>13</v>
      </c>
      <c r="NIY409" s="31" t="s">
        <v>16</v>
      </c>
      <c r="NIZ409" s="64" t="s">
        <v>537</v>
      </c>
      <c r="NJA409" s="42" t="s">
        <v>535</v>
      </c>
      <c r="NJB409" s="65" t="s">
        <v>536</v>
      </c>
      <c r="NJC409" s="22" t="s">
        <v>1</v>
      </c>
      <c r="NJD409" s="11" t="s">
        <v>3</v>
      </c>
      <c r="NJE409" s="11" t="s">
        <v>4</v>
      </c>
      <c r="NJF409" s="11" t="s">
        <v>5</v>
      </c>
      <c r="NJG409" s="11" t="s">
        <v>6</v>
      </c>
      <c r="NJH409" s="11" t="s">
        <v>7</v>
      </c>
      <c r="NJI409" s="31" t="s">
        <v>8</v>
      </c>
      <c r="NJJ409" s="31" t="s">
        <v>9</v>
      </c>
      <c r="NJK409" s="31" t="s">
        <v>10</v>
      </c>
      <c r="NJL409" s="31" t="s">
        <v>11</v>
      </c>
      <c r="NJM409" s="31" t="s">
        <v>12</v>
      </c>
      <c r="NJN409" s="31" t="s">
        <v>13</v>
      </c>
      <c r="NJO409" s="31" t="s">
        <v>16</v>
      </c>
      <c r="NJP409" s="64" t="s">
        <v>537</v>
      </c>
      <c r="NJQ409" s="42" t="s">
        <v>535</v>
      </c>
      <c r="NJR409" s="65" t="s">
        <v>536</v>
      </c>
      <c r="NJS409" s="22" t="s">
        <v>1</v>
      </c>
      <c r="NJT409" s="11" t="s">
        <v>3</v>
      </c>
      <c r="NJU409" s="11" t="s">
        <v>4</v>
      </c>
      <c r="NJV409" s="11" t="s">
        <v>5</v>
      </c>
      <c r="NJW409" s="11" t="s">
        <v>6</v>
      </c>
      <c r="NJX409" s="11" t="s">
        <v>7</v>
      </c>
      <c r="NJY409" s="31" t="s">
        <v>8</v>
      </c>
      <c r="NJZ409" s="31" t="s">
        <v>9</v>
      </c>
      <c r="NKA409" s="31" t="s">
        <v>10</v>
      </c>
      <c r="NKB409" s="31" t="s">
        <v>11</v>
      </c>
      <c r="NKC409" s="31" t="s">
        <v>12</v>
      </c>
      <c r="NKD409" s="31" t="s">
        <v>13</v>
      </c>
      <c r="NKE409" s="31" t="s">
        <v>16</v>
      </c>
      <c r="NKF409" s="64" t="s">
        <v>537</v>
      </c>
      <c r="NKG409" s="42" t="s">
        <v>535</v>
      </c>
      <c r="NKH409" s="65" t="s">
        <v>536</v>
      </c>
      <c r="NKI409" s="22" t="s">
        <v>1</v>
      </c>
      <c r="NKJ409" s="11" t="s">
        <v>3</v>
      </c>
      <c r="NKK409" s="11" t="s">
        <v>4</v>
      </c>
      <c r="NKL409" s="11" t="s">
        <v>5</v>
      </c>
      <c r="NKM409" s="11" t="s">
        <v>6</v>
      </c>
      <c r="NKN409" s="11" t="s">
        <v>7</v>
      </c>
      <c r="NKO409" s="31" t="s">
        <v>8</v>
      </c>
      <c r="NKP409" s="31" t="s">
        <v>9</v>
      </c>
      <c r="NKQ409" s="31" t="s">
        <v>10</v>
      </c>
      <c r="NKR409" s="31" t="s">
        <v>11</v>
      </c>
      <c r="NKS409" s="31" t="s">
        <v>12</v>
      </c>
      <c r="NKT409" s="31" t="s">
        <v>13</v>
      </c>
      <c r="NKU409" s="31" t="s">
        <v>16</v>
      </c>
      <c r="NKV409" s="64" t="s">
        <v>537</v>
      </c>
      <c r="NKW409" s="42" t="s">
        <v>535</v>
      </c>
      <c r="NKX409" s="65" t="s">
        <v>536</v>
      </c>
      <c r="NKY409" s="22" t="s">
        <v>1</v>
      </c>
      <c r="NKZ409" s="11" t="s">
        <v>3</v>
      </c>
      <c r="NLA409" s="11" t="s">
        <v>4</v>
      </c>
      <c r="NLB409" s="11" t="s">
        <v>5</v>
      </c>
      <c r="NLC409" s="11" t="s">
        <v>6</v>
      </c>
      <c r="NLD409" s="11" t="s">
        <v>7</v>
      </c>
      <c r="NLE409" s="31" t="s">
        <v>8</v>
      </c>
      <c r="NLF409" s="31" t="s">
        <v>9</v>
      </c>
      <c r="NLG409" s="31" t="s">
        <v>10</v>
      </c>
      <c r="NLH409" s="31" t="s">
        <v>11</v>
      </c>
      <c r="NLI409" s="31" t="s">
        <v>12</v>
      </c>
      <c r="NLJ409" s="31" t="s">
        <v>13</v>
      </c>
      <c r="NLK409" s="31" t="s">
        <v>16</v>
      </c>
      <c r="NLL409" s="64" t="s">
        <v>537</v>
      </c>
      <c r="NLM409" s="42" t="s">
        <v>535</v>
      </c>
      <c r="NLN409" s="65" t="s">
        <v>536</v>
      </c>
      <c r="NLO409" s="22" t="s">
        <v>1</v>
      </c>
      <c r="NLP409" s="11" t="s">
        <v>3</v>
      </c>
      <c r="NLQ409" s="11" t="s">
        <v>4</v>
      </c>
      <c r="NLR409" s="11" t="s">
        <v>5</v>
      </c>
      <c r="NLS409" s="11" t="s">
        <v>6</v>
      </c>
      <c r="NLT409" s="11" t="s">
        <v>7</v>
      </c>
      <c r="NLU409" s="31" t="s">
        <v>8</v>
      </c>
      <c r="NLV409" s="31" t="s">
        <v>9</v>
      </c>
      <c r="NLW409" s="31" t="s">
        <v>10</v>
      </c>
      <c r="NLX409" s="31" t="s">
        <v>11</v>
      </c>
      <c r="NLY409" s="31" t="s">
        <v>12</v>
      </c>
      <c r="NLZ409" s="31" t="s">
        <v>13</v>
      </c>
      <c r="NMA409" s="31" t="s">
        <v>16</v>
      </c>
      <c r="NMB409" s="64" t="s">
        <v>537</v>
      </c>
      <c r="NMC409" s="42" t="s">
        <v>535</v>
      </c>
      <c r="NMD409" s="65" t="s">
        <v>536</v>
      </c>
      <c r="NME409" s="22" t="s">
        <v>1</v>
      </c>
      <c r="NMF409" s="11" t="s">
        <v>3</v>
      </c>
      <c r="NMG409" s="11" t="s">
        <v>4</v>
      </c>
      <c r="NMH409" s="11" t="s">
        <v>5</v>
      </c>
      <c r="NMI409" s="11" t="s">
        <v>6</v>
      </c>
      <c r="NMJ409" s="11" t="s">
        <v>7</v>
      </c>
      <c r="NMK409" s="31" t="s">
        <v>8</v>
      </c>
      <c r="NML409" s="31" t="s">
        <v>9</v>
      </c>
      <c r="NMM409" s="31" t="s">
        <v>10</v>
      </c>
      <c r="NMN409" s="31" t="s">
        <v>11</v>
      </c>
      <c r="NMO409" s="31" t="s">
        <v>12</v>
      </c>
      <c r="NMP409" s="31" t="s">
        <v>13</v>
      </c>
      <c r="NMQ409" s="31" t="s">
        <v>16</v>
      </c>
      <c r="NMR409" s="64" t="s">
        <v>537</v>
      </c>
      <c r="NMS409" s="42" t="s">
        <v>535</v>
      </c>
      <c r="NMT409" s="65" t="s">
        <v>536</v>
      </c>
      <c r="NMU409" s="22" t="s">
        <v>1</v>
      </c>
      <c r="NMV409" s="11" t="s">
        <v>3</v>
      </c>
      <c r="NMW409" s="11" t="s">
        <v>4</v>
      </c>
      <c r="NMX409" s="11" t="s">
        <v>5</v>
      </c>
      <c r="NMY409" s="11" t="s">
        <v>6</v>
      </c>
      <c r="NMZ409" s="11" t="s">
        <v>7</v>
      </c>
      <c r="NNA409" s="31" t="s">
        <v>8</v>
      </c>
      <c r="NNB409" s="31" t="s">
        <v>9</v>
      </c>
      <c r="NNC409" s="31" t="s">
        <v>10</v>
      </c>
      <c r="NND409" s="31" t="s">
        <v>11</v>
      </c>
      <c r="NNE409" s="31" t="s">
        <v>12</v>
      </c>
      <c r="NNF409" s="31" t="s">
        <v>13</v>
      </c>
      <c r="NNG409" s="31" t="s">
        <v>16</v>
      </c>
      <c r="NNH409" s="64" t="s">
        <v>537</v>
      </c>
      <c r="NNI409" s="42" t="s">
        <v>535</v>
      </c>
      <c r="NNJ409" s="65" t="s">
        <v>536</v>
      </c>
      <c r="NNK409" s="22" t="s">
        <v>1</v>
      </c>
      <c r="NNL409" s="11" t="s">
        <v>3</v>
      </c>
      <c r="NNM409" s="11" t="s">
        <v>4</v>
      </c>
      <c r="NNN409" s="11" t="s">
        <v>5</v>
      </c>
      <c r="NNO409" s="11" t="s">
        <v>6</v>
      </c>
      <c r="NNP409" s="11" t="s">
        <v>7</v>
      </c>
      <c r="NNQ409" s="31" t="s">
        <v>8</v>
      </c>
      <c r="NNR409" s="31" t="s">
        <v>9</v>
      </c>
      <c r="NNS409" s="31" t="s">
        <v>10</v>
      </c>
      <c r="NNT409" s="31" t="s">
        <v>11</v>
      </c>
      <c r="NNU409" s="31" t="s">
        <v>12</v>
      </c>
      <c r="NNV409" s="31" t="s">
        <v>13</v>
      </c>
      <c r="NNW409" s="31" t="s">
        <v>16</v>
      </c>
      <c r="NNX409" s="64" t="s">
        <v>537</v>
      </c>
      <c r="NNY409" s="42" t="s">
        <v>535</v>
      </c>
      <c r="NNZ409" s="65" t="s">
        <v>536</v>
      </c>
      <c r="NOA409" s="22" t="s">
        <v>1</v>
      </c>
      <c r="NOB409" s="11" t="s">
        <v>3</v>
      </c>
      <c r="NOC409" s="11" t="s">
        <v>4</v>
      </c>
      <c r="NOD409" s="11" t="s">
        <v>5</v>
      </c>
      <c r="NOE409" s="11" t="s">
        <v>6</v>
      </c>
      <c r="NOF409" s="11" t="s">
        <v>7</v>
      </c>
      <c r="NOG409" s="31" t="s">
        <v>8</v>
      </c>
      <c r="NOH409" s="31" t="s">
        <v>9</v>
      </c>
      <c r="NOI409" s="31" t="s">
        <v>10</v>
      </c>
      <c r="NOJ409" s="31" t="s">
        <v>11</v>
      </c>
      <c r="NOK409" s="31" t="s">
        <v>12</v>
      </c>
      <c r="NOL409" s="31" t="s">
        <v>13</v>
      </c>
      <c r="NOM409" s="31" t="s">
        <v>16</v>
      </c>
      <c r="NON409" s="64" t="s">
        <v>537</v>
      </c>
      <c r="NOO409" s="42" t="s">
        <v>535</v>
      </c>
      <c r="NOP409" s="65" t="s">
        <v>536</v>
      </c>
      <c r="NOQ409" s="22" t="s">
        <v>1</v>
      </c>
      <c r="NOR409" s="11" t="s">
        <v>3</v>
      </c>
      <c r="NOS409" s="11" t="s">
        <v>4</v>
      </c>
      <c r="NOT409" s="11" t="s">
        <v>5</v>
      </c>
      <c r="NOU409" s="11" t="s">
        <v>6</v>
      </c>
      <c r="NOV409" s="11" t="s">
        <v>7</v>
      </c>
      <c r="NOW409" s="31" t="s">
        <v>8</v>
      </c>
      <c r="NOX409" s="31" t="s">
        <v>9</v>
      </c>
      <c r="NOY409" s="31" t="s">
        <v>10</v>
      </c>
      <c r="NOZ409" s="31" t="s">
        <v>11</v>
      </c>
      <c r="NPA409" s="31" t="s">
        <v>12</v>
      </c>
      <c r="NPB409" s="31" t="s">
        <v>13</v>
      </c>
      <c r="NPC409" s="31" t="s">
        <v>16</v>
      </c>
      <c r="NPD409" s="64" t="s">
        <v>537</v>
      </c>
      <c r="NPE409" s="42" t="s">
        <v>535</v>
      </c>
      <c r="NPF409" s="65" t="s">
        <v>536</v>
      </c>
      <c r="NPG409" s="22" t="s">
        <v>1</v>
      </c>
      <c r="NPH409" s="11" t="s">
        <v>3</v>
      </c>
      <c r="NPI409" s="11" t="s">
        <v>4</v>
      </c>
      <c r="NPJ409" s="11" t="s">
        <v>5</v>
      </c>
      <c r="NPK409" s="11" t="s">
        <v>6</v>
      </c>
      <c r="NPL409" s="11" t="s">
        <v>7</v>
      </c>
      <c r="NPM409" s="31" t="s">
        <v>8</v>
      </c>
      <c r="NPN409" s="31" t="s">
        <v>9</v>
      </c>
      <c r="NPO409" s="31" t="s">
        <v>10</v>
      </c>
      <c r="NPP409" s="31" t="s">
        <v>11</v>
      </c>
      <c r="NPQ409" s="31" t="s">
        <v>12</v>
      </c>
      <c r="NPR409" s="31" t="s">
        <v>13</v>
      </c>
      <c r="NPS409" s="31" t="s">
        <v>16</v>
      </c>
      <c r="NPT409" s="64" t="s">
        <v>537</v>
      </c>
      <c r="NPU409" s="42" t="s">
        <v>535</v>
      </c>
      <c r="NPV409" s="65" t="s">
        <v>536</v>
      </c>
      <c r="NPW409" s="22" t="s">
        <v>1</v>
      </c>
      <c r="NPX409" s="11" t="s">
        <v>3</v>
      </c>
      <c r="NPY409" s="11" t="s">
        <v>4</v>
      </c>
      <c r="NPZ409" s="11" t="s">
        <v>5</v>
      </c>
      <c r="NQA409" s="11" t="s">
        <v>6</v>
      </c>
      <c r="NQB409" s="11" t="s">
        <v>7</v>
      </c>
      <c r="NQC409" s="31" t="s">
        <v>8</v>
      </c>
      <c r="NQD409" s="31" t="s">
        <v>9</v>
      </c>
      <c r="NQE409" s="31" t="s">
        <v>10</v>
      </c>
      <c r="NQF409" s="31" t="s">
        <v>11</v>
      </c>
      <c r="NQG409" s="31" t="s">
        <v>12</v>
      </c>
      <c r="NQH409" s="31" t="s">
        <v>13</v>
      </c>
      <c r="NQI409" s="31" t="s">
        <v>16</v>
      </c>
      <c r="NQJ409" s="64" t="s">
        <v>537</v>
      </c>
      <c r="NQK409" s="42" t="s">
        <v>535</v>
      </c>
      <c r="NQL409" s="65" t="s">
        <v>536</v>
      </c>
      <c r="NQM409" s="22" t="s">
        <v>1</v>
      </c>
      <c r="NQN409" s="11" t="s">
        <v>3</v>
      </c>
      <c r="NQO409" s="11" t="s">
        <v>4</v>
      </c>
      <c r="NQP409" s="11" t="s">
        <v>5</v>
      </c>
      <c r="NQQ409" s="11" t="s">
        <v>6</v>
      </c>
      <c r="NQR409" s="11" t="s">
        <v>7</v>
      </c>
      <c r="NQS409" s="31" t="s">
        <v>8</v>
      </c>
      <c r="NQT409" s="31" t="s">
        <v>9</v>
      </c>
      <c r="NQU409" s="31" t="s">
        <v>10</v>
      </c>
      <c r="NQV409" s="31" t="s">
        <v>11</v>
      </c>
      <c r="NQW409" s="31" t="s">
        <v>12</v>
      </c>
      <c r="NQX409" s="31" t="s">
        <v>13</v>
      </c>
      <c r="NQY409" s="31" t="s">
        <v>16</v>
      </c>
      <c r="NQZ409" s="64" t="s">
        <v>537</v>
      </c>
      <c r="NRA409" s="42" t="s">
        <v>535</v>
      </c>
      <c r="NRB409" s="65" t="s">
        <v>536</v>
      </c>
      <c r="NRC409" s="22" t="s">
        <v>1</v>
      </c>
      <c r="NRD409" s="11" t="s">
        <v>3</v>
      </c>
      <c r="NRE409" s="11" t="s">
        <v>4</v>
      </c>
      <c r="NRF409" s="11" t="s">
        <v>5</v>
      </c>
      <c r="NRG409" s="11" t="s">
        <v>6</v>
      </c>
      <c r="NRH409" s="11" t="s">
        <v>7</v>
      </c>
      <c r="NRI409" s="31" t="s">
        <v>8</v>
      </c>
      <c r="NRJ409" s="31" t="s">
        <v>9</v>
      </c>
      <c r="NRK409" s="31" t="s">
        <v>10</v>
      </c>
      <c r="NRL409" s="31" t="s">
        <v>11</v>
      </c>
      <c r="NRM409" s="31" t="s">
        <v>12</v>
      </c>
      <c r="NRN409" s="31" t="s">
        <v>13</v>
      </c>
      <c r="NRO409" s="31" t="s">
        <v>16</v>
      </c>
      <c r="NRP409" s="64" t="s">
        <v>537</v>
      </c>
      <c r="NRQ409" s="42" t="s">
        <v>535</v>
      </c>
      <c r="NRR409" s="65" t="s">
        <v>536</v>
      </c>
      <c r="NRS409" s="22" t="s">
        <v>1</v>
      </c>
      <c r="NRT409" s="11" t="s">
        <v>3</v>
      </c>
      <c r="NRU409" s="11" t="s">
        <v>4</v>
      </c>
      <c r="NRV409" s="11" t="s">
        <v>5</v>
      </c>
      <c r="NRW409" s="11" t="s">
        <v>6</v>
      </c>
      <c r="NRX409" s="11" t="s">
        <v>7</v>
      </c>
      <c r="NRY409" s="31" t="s">
        <v>8</v>
      </c>
      <c r="NRZ409" s="31" t="s">
        <v>9</v>
      </c>
      <c r="NSA409" s="31" t="s">
        <v>10</v>
      </c>
      <c r="NSB409" s="31" t="s">
        <v>11</v>
      </c>
      <c r="NSC409" s="31" t="s">
        <v>12</v>
      </c>
      <c r="NSD409" s="31" t="s">
        <v>13</v>
      </c>
      <c r="NSE409" s="31" t="s">
        <v>16</v>
      </c>
      <c r="NSF409" s="64" t="s">
        <v>537</v>
      </c>
      <c r="NSG409" s="42" t="s">
        <v>535</v>
      </c>
      <c r="NSH409" s="65" t="s">
        <v>536</v>
      </c>
      <c r="NSI409" s="22" t="s">
        <v>1</v>
      </c>
      <c r="NSJ409" s="11" t="s">
        <v>3</v>
      </c>
      <c r="NSK409" s="11" t="s">
        <v>4</v>
      </c>
      <c r="NSL409" s="11" t="s">
        <v>5</v>
      </c>
      <c r="NSM409" s="11" t="s">
        <v>6</v>
      </c>
      <c r="NSN409" s="11" t="s">
        <v>7</v>
      </c>
      <c r="NSO409" s="31" t="s">
        <v>8</v>
      </c>
      <c r="NSP409" s="31" t="s">
        <v>9</v>
      </c>
      <c r="NSQ409" s="31" t="s">
        <v>10</v>
      </c>
      <c r="NSR409" s="31" t="s">
        <v>11</v>
      </c>
      <c r="NSS409" s="31" t="s">
        <v>12</v>
      </c>
      <c r="NST409" s="31" t="s">
        <v>13</v>
      </c>
      <c r="NSU409" s="31" t="s">
        <v>16</v>
      </c>
      <c r="NSV409" s="64" t="s">
        <v>537</v>
      </c>
      <c r="NSW409" s="42" t="s">
        <v>535</v>
      </c>
      <c r="NSX409" s="65" t="s">
        <v>536</v>
      </c>
      <c r="NSY409" s="22" t="s">
        <v>1</v>
      </c>
      <c r="NSZ409" s="11" t="s">
        <v>3</v>
      </c>
      <c r="NTA409" s="11" t="s">
        <v>4</v>
      </c>
      <c r="NTB409" s="11" t="s">
        <v>5</v>
      </c>
      <c r="NTC409" s="11" t="s">
        <v>6</v>
      </c>
      <c r="NTD409" s="11" t="s">
        <v>7</v>
      </c>
      <c r="NTE409" s="31" t="s">
        <v>8</v>
      </c>
      <c r="NTF409" s="31" t="s">
        <v>9</v>
      </c>
      <c r="NTG409" s="31" t="s">
        <v>10</v>
      </c>
      <c r="NTH409" s="31" t="s">
        <v>11</v>
      </c>
      <c r="NTI409" s="31" t="s">
        <v>12</v>
      </c>
      <c r="NTJ409" s="31" t="s">
        <v>13</v>
      </c>
      <c r="NTK409" s="31" t="s">
        <v>16</v>
      </c>
      <c r="NTL409" s="64" t="s">
        <v>537</v>
      </c>
      <c r="NTM409" s="42" t="s">
        <v>535</v>
      </c>
      <c r="NTN409" s="65" t="s">
        <v>536</v>
      </c>
      <c r="NTO409" s="22" t="s">
        <v>1</v>
      </c>
      <c r="NTP409" s="11" t="s">
        <v>3</v>
      </c>
      <c r="NTQ409" s="11" t="s">
        <v>4</v>
      </c>
      <c r="NTR409" s="11" t="s">
        <v>5</v>
      </c>
      <c r="NTS409" s="11" t="s">
        <v>6</v>
      </c>
      <c r="NTT409" s="11" t="s">
        <v>7</v>
      </c>
      <c r="NTU409" s="31" t="s">
        <v>8</v>
      </c>
      <c r="NTV409" s="31" t="s">
        <v>9</v>
      </c>
      <c r="NTW409" s="31" t="s">
        <v>10</v>
      </c>
      <c r="NTX409" s="31" t="s">
        <v>11</v>
      </c>
      <c r="NTY409" s="31" t="s">
        <v>12</v>
      </c>
      <c r="NTZ409" s="31" t="s">
        <v>13</v>
      </c>
      <c r="NUA409" s="31" t="s">
        <v>16</v>
      </c>
      <c r="NUB409" s="64" t="s">
        <v>537</v>
      </c>
      <c r="NUC409" s="42" t="s">
        <v>535</v>
      </c>
      <c r="NUD409" s="65" t="s">
        <v>536</v>
      </c>
      <c r="NUE409" s="22" t="s">
        <v>1</v>
      </c>
      <c r="NUF409" s="11" t="s">
        <v>3</v>
      </c>
      <c r="NUG409" s="11" t="s">
        <v>4</v>
      </c>
      <c r="NUH409" s="11" t="s">
        <v>5</v>
      </c>
      <c r="NUI409" s="11" t="s">
        <v>6</v>
      </c>
      <c r="NUJ409" s="11" t="s">
        <v>7</v>
      </c>
      <c r="NUK409" s="31" t="s">
        <v>8</v>
      </c>
      <c r="NUL409" s="31" t="s">
        <v>9</v>
      </c>
      <c r="NUM409" s="31" t="s">
        <v>10</v>
      </c>
      <c r="NUN409" s="31" t="s">
        <v>11</v>
      </c>
      <c r="NUO409" s="31" t="s">
        <v>12</v>
      </c>
      <c r="NUP409" s="31" t="s">
        <v>13</v>
      </c>
      <c r="NUQ409" s="31" t="s">
        <v>16</v>
      </c>
      <c r="NUR409" s="64" t="s">
        <v>537</v>
      </c>
      <c r="NUS409" s="42" t="s">
        <v>535</v>
      </c>
      <c r="NUT409" s="65" t="s">
        <v>536</v>
      </c>
      <c r="NUU409" s="22" t="s">
        <v>1</v>
      </c>
      <c r="NUV409" s="11" t="s">
        <v>3</v>
      </c>
      <c r="NUW409" s="11" t="s">
        <v>4</v>
      </c>
      <c r="NUX409" s="11" t="s">
        <v>5</v>
      </c>
      <c r="NUY409" s="11" t="s">
        <v>6</v>
      </c>
      <c r="NUZ409" s="11" t="s">
        <v>7</v>
      </c>
      <c r="NVA409" s="31" t="s">
        <v>8</v>
      </c>
      <c r="NVB409" s="31" t="s">
        <v>9</v>
      </c>
      <c r="NVC409" s="31" t="s">
        <v>10</v>
      </c>
      <c r="NVD409" s="31" t="s">
        <v>11</v>
      </c>
      <c r="NVE409" s="31" t="s">
        <v>12</v>
      </c>
      <c r="NVF409" s="31" t="s">
        <v>13</v>
      </c>
      <c r="NVG409" s="31" t="s">
        <v>16</v>
      </c>
      <c r="NVH409" s="64" t="s">
        <v>537</v>
      </c>
      <c r="NVI409" s="42" t="s">
        <v>535</v>
      </c>
      <c r="NVJ409" s="65" t="s">
        <v>536</v>
      </c>
      <c r="NVK409" s="22" t="s">
        <v>1</v>
      </c>
      <c r="NVL409" s="11" t="s">
        <v>3</v>
      </c>
      <c r="NVM409" s="11" t="s">
        <v>4</v>
      </c>
      <c r="NVN409" s="11" t="s">
        <v>5</v>
      </c>
      <c r="NVO409" s="11" t="s">
        <v>6</v>
      </c>
      <c r="NVP409" s="11" t="s">
        <v>7</v>
      </c>
      <c r="NVQ409" s="31" t="s">
        <v>8</v>
      </c>
      <c r="NVR409" s="31" t="s">
        <v>9</v>
      </c>
      <c r="NVS409" s="31" t="s">
        <v>10</v>
      </c>
      <c r="NVT409" s="31" t="s">
        <v>11</v>
      </c>
      <c r="NVU409" s="31" t="s">
        <v>12</v>
      </c>
      <c r="NVV409" s="31" t="s">
        <v>13</v>
      </c>
      <c r="NVW409" s="31" t="s">
        <v>16</v>
      </c>
      <c r="NVX409" s="64" t="s">
        <v>537</v>
      </c>
      <c r="NVY409" s="42" t="s">
        <v>535</v>
      </c>
      <c r="NVZ409" s="65" t="s">
        <v>536</v>
      </c>
      <c r="NWA409" s="22" t="s">
        <v>1</v>
      </c>
      <c r="NWB409" s="11" t="s">
        <v>3</v>
      </c>
      <c r="NWC409" s="11" t="s">
        <v>4</v>
      </c>
      <c r="NWD409" s="11" t="s">
        <v>5</v>
      </c>
      <c r="NWE409" s="11" t="s">
        <v>6</v>
      </c>
      <c r="NWF409" s="11" t="s">
        <v>7</v>
      </c>
      <c r="NWG409" s="31" t="s">
        <v>8</v>
      </c>
      <c r="NWH409" s="31" t="s">
        <v>9</v>
      </c>
      <c r="NWI409" s="31" t="s">
        <v>10</v>
      </c>
      <c r="NWJ409" s="31" t="s">
        <v>11</v>
      </c>
      <c r="NWK409" s="31" t="s">
        <v>12</v>
      </c>
      <c r="NWL409" s="31" t="s">
        <v>13</v>
      </c>
      <c r="NWM409" s="31" t="s">
        <v>16</v>
      </c>
      <c r="NWN409" s="64" t="s">
        <v>537</v>
      </c>
      <c r="NWO409" s="42" t="s">
        <v>535</v>
      </c>
      <c r="NWP409" s="65" t="s">
        <v>536</v>
      </c>
      <c r="NWQ409" s="22" t="s">
        <v>1</v>
      </c>
      <c r="NWR409" s="11" t="s">
        <v>3</v>
      </c>
      <c r="NWS409" s="11" t="s">
        <v>4</v>
      </c>
      <c r="NWT409" s="11" t="s">
        <v>5</v>
      </c>
      <c r="NWU409" s="11" t="s">
        <v>6</v>
      </c>
      <c r="NWV409" s="11" t="s">
        <v>7</v>
      </c>
      <c r="NWW409" s="31" t="s">
        <v>8</v>
      </c>
      <c r="NWX409" s="31" t="s">
        <v>9</v>
      </c>
      <c r="NWY409" s="31" t="s">
        <v>10</v>
      </c>
      <c r="NWZ409" s="31" t="s">
        <v>11</v>
      </c>
      <c r="NXA409" s="31" t="s">
        <v>12</v>
      </c>
      <c r="NXB409" s="31" t="s">
        <v>13</v>
      </c>
      <c r="NXC409" s="31" t="s">
        <v>16</v>
      </c>
      <c r="NXD409" s="64" t="s">
        <v>537</v>
      </c>
      <c r="NXE409" s="42" t="s">
        <v>535</v>
      </c>
      <c r="NXF409" s="65" t="s">
        <v>536</v>
      </c>
      <c r="NXG409" s="22" t="s">
        <v>1</v>
      </c>
      <c r="NXH409" s="11" t="s">
        <v>3</v>
      </c>
      <c r="NXI409" s="11" t="s">
        <v>4</v>
      </c>
      <c r="NXJ409" s="11" t="s">
        <v>5</v>
      </c>
      <c r="NXK409" s="11" t="s">
        <v>6</v>
      </c>
      <c r="NXL409" s="11" t="s">
        <v>7</v>
      </c>
      <c r="NXM409" s="31" t="s">
        <v>8</v>
      </c>
      <c r="NXN409" s="31" t="s">
        <v>9</v>
      </c>
      <c r="NXO409" s="31" t="s">
        <v>10</v>
      </c>
      <c r="NXP409" s="31" t="s">
        <v>11</v>
      </c>
      <c r="NXQ409" s="31" t="s">
        <v>12</v>
      </c>
      <c r="NXR409" s="31" t="s">
        <v>13</v>
      </c>
      <c r="NXS409" s="31" t="s">
        <v>16</v>
      </c>
      <c r="NXT409" s="64" t="s">
        <v>537</v>
      </c>
      <c r="NXU409" s="42" t="s">
        <v>535</v>
      </c>
      <c r="NXV409" s="65" t="s">
        <v>536</v>
      </c>
      <c r="NXW409" s="22" t="s">
        <v>1</v>
      </c>
      <c r="NXX409" s="11" t="s">
        <v>3</v>
      </c>
      <c r="NXY409" s="11" t="s">
        <v>4</v>
      </c>
      <c r="NXZ409" s="11" t="s">
        <v>5</v>
      </c>
      <c r="NYA409" s="11" t="s">
        <v>6</v>
      </c>
      <c r="NYB409" s="11" t="s">
        <v>7</v>
      </c>
      <c r="NYC409" s="31" t="s">
        <v>8</v>
      </c>
      <c r="NYD409" s="31" t="s">
        <v>9</v>
      </c>
      <c r="NYE409" s="31" t="s">
        <v>10</v>
      </c>
      <c r="NYF409" s="31" t="s">
        <v>11</v>
      </c>
      <c r="NYG409" s="31" t="s">
        <v>12</v>
      </c>
      <c r="NYH409" s="31" t="s">
        <v>13</v>
      </c>
      <c r="NYI409" s="31" t="s">
        <v>16</v>
      </c>
      <c r="NYJ409" s="64" t="s">
        <v>537</v>
      </c>
      <c r="NYK409" s="42" t="s">
        <v>535</v>
      </c>
      <c r="NYL409" s="65" t="s">
        <v>536</v>
      </c>
      <c r="NYM409" s="22" t="s">
        <v>1</v>
      </c>
      <c r="NYN409" s="11" t="s">
        <v>3</v>
      </c>
      <c r="NYO409" s="11" t="s">
        <v>4</v>
      </c>
      <c r="NYP409" s="11" t="s">
        <v>5</v>
      </c>
      <c r="NYQ409" s="11" t="s">
        <v>6</v>
      </c>
      <c r="NYR409" s="11" t="s">
        <v>7</v>
      </c>
      <c r="NYS409" s="31" t="s">
        <v>8</v>
      </c>
      <c r="NYT409" s="31" t="s">
        <v>9</v>
      </c>
      <c r="NYU409" s="31" t="s">
        <v>10</v>
      </c>
      <c r="NYV409" s="31" t="s">
        <v>11</v>
      </c>
      <c r="NYW409" s="31" t="s">
        <v>12</v>
      </c>
      <c r="NYX409" s="31" t="s">
        <v>13</v>
      </c>
      <c r="NYY409" s="31" t="s">
        <v>16</v>
      </c>
      <c r="NYZ409" s="64" t="s">
        <v>537</v>
      </c>
      <c r="NZA409" s="42" t="s">
        <v>535</v>
      </c>
      <c r="NZB409" s="65" t="s">
        <v>536</v>
      </c>
      <c r="NZC409" s="22" t="s">
        <v>1</v>
      </c>
      <c r="NZD409" s="11" t="s">
        <v>3</v>
      </c>
      <c r="NZE409" s="11" t="s">
        <v>4</v>
      </c>
      <c r="NZF409" s="11" t="s">
        <v>5</v>
      </c>
      <c r="NZG409" s="11" t="s">
        <v>6</v>
      </c>
      <c r="NZH409" s="11" t="s">
        <v>7</v>
      </c>
      <c r="NZI409" s="31" t="s">
        <v>8</v>
      </c>
      <c r="NZJ409" s="31" t="s">
        <v>9</v>
      </c>
      <c r="NZK409" s="31" t="s">
        <v>10</v>
      </c>
      <c r="NZL409" s="31" t="s">
        <v>11</v>
      </c>
      <c r="NZM409" s="31" t="s">
        <v>12</v>
      </c>
      <c r="NZN409" s="31" t="s">
        <v>13</v>
      </c>
      <c r="NZO409" s="31" t="s">
        <v>16</v>
      </c>
      <c r="NZP409" s="64" t="s">
        <v>537</v>
      </c>
      <c r="NZQ409" s="42" t="s">
        <v>535</v>
      </c>
      <c r="NZR409" s="65" t="s">
        <v>536</v>
      </c>
      <c r="NZS409" s="22" t="s">
        <v>1</v>
      </c>
      <c r="NZT409" s="11" t="s">
        <v>3</v>
      </c>
      <c r="NZU409" s="11" t="s">
        <v>4</v>
      </c>
      <c r="NZV409" s="11" t="s">
        <v>5</v>
      </c>
      <c r="NZW409" s="11" t="s">
        <v>6</v>
      </c>
      <c r="NZX409" s="11" t="s">
        <v>7</v>
      </c>
      <c r="NZY409" s="31" t="s">
        <v>8</v>
      </c>
      <c r="NZZ409" s="31" t="s">
        <v>9</v>
      </c>
      <c r="OAA409" s="31" t="s">
        <v>10</v>
      </c>
      <c r="OAB409" s="31" t="s">
        <v>11</v>
      </c>
      <c r="OAC409" s="31" t="s">
        <v>12</v>
      </c>
      <c r="OAD409" s="31" t="s">
        <v>13</v>
      </c>
      <c r="OAE409" s="31" t="s">
        <v>16</v>
      </c>
      <c r="OAF409" s="64" t="s">
        <v>537</v>
      </c>
      <c r="OAG409" s="42" t="s">
        <v>535</v>
      </c>
      <c r="OAH409" s="65" t="s">
        <v>536</v>
      </c>
      <c r="OAI409" s="22" t="s">
        <v>1</v>
      </c>
      <c r="OAJ409" s="11" t="s">
        <v>3</v>
      </c>
      <c r="OAK409" s="11" t="s">
        <v>4</v>
      </c>
      <c r="OAL409" s="11" t="s">
        <v>5</v>
      </c>
      <c r="OAM409" s="11" t="s">
        <v>6</v>
      </c>
      <c r="OAN409" s="11" t="s">
        <v>7</v>
      </c>
      <c r="OAO409" s="31" t="s">
        <v>8</v>
      </c>
      <c r="OAP409" s="31" t="s">
        <v>9</v>
      </c>
      <c r="OAQ409" s="31" t="s">
        <v>10</v>
      </c>
      <c r="OAR409" s="31" t="s">
        <v>11</v>
      </c>
      <c r="OAS409" s="31" t="s">
        <v>12</v>
      </c>
      <c r="OAT409" s="31" t="s">
        <v>13</v>
      </c>
      <c r="OAU409" s="31" t="s">
        <v>16</v>
      </c>
      <c r="OAV409" s="64" t="s">
        <v>537</v>
      </c>
      <c r="OAW409" s="42" t="s">
        <v>535</v>
      </c>
      <c r="OAX409" s="65" t="s">
        <v>536</v>
      </c>
      <c r="OAY409" s="22" t="s">
        <v>1</v>
      </c>
      <c r="OAZ409" s="11" t="s">
        <v>3</v>
      </c>
      <c r="OBA409" s="11" t="s">
        <v>4</v>
      </c>
      <c r="OBB409" s="11" t="s">
        <v>5</v>
      </c>
      <c r="OBC409" s="11" t="s">
        <v>6</v>
      </c>
      <c r="OBD409" s="11" t="s">
        <v>7</v>
      </c>
      <c r="OBE409" s="31" t="s">
        <v>8</v>
      </c>
      <c r="OBF409" s="31" t="s">
        <v>9</v>
      </c>
      <c r="OBG409" s="31" t="s">
        <v>10</v>
      </c>
      <c r="OBH409" s="31" t="s">
        <v>11</v>
      </c>
      <c r="OBI409" s="31" t="s">
        <v>12</v>
      </c>
      <c r="OBJ409" s="31" t="s">
        <v>13</v>
      </c>
      <c r="OBK409" s="31" t="s">
        <v>16</v>
      </c>
      <c r="OBL409" s="64" t="s">
        <v>537</v>
      </c>
      <c r="OBM409" s="42" t="s">
        <v>535</v>
      </c>
      <c r="OBN409" s="65" t="s">
        <v>536</v>
      </c>
      <c r="OBO409" s="22" t="s">
        <v>1</v>
      </c>
      <c r="OBP409" s="11" t="s">
        <v>3</v>
      </c>
      <c r="OBQ409" s="11" t="s">
        <v>4</v>
      </c>
      <c r="OBR409" s="11" t="s">
        <v>5</v>
      </c>
      <c r="OBS409" s="11" t="s">
        <v>6</v>
      </c>
      <c r="OBT409" s="11" t="s">
        <v>7</v>
      </c>
      <c r="OBU409" s="31" t="s">
        <v>8</v>
      </c>
      <c r="OBV409" s="31" t="s">
        <v>9</v>
      </c>
      <c r="OBW409" s="31" t="s">
        <v>10</v>
      </c>
      <c r="OBX409" s="31" t="s">
        <v>11</v>
      </c>
      <c r="OBY409" s="31" t="s">
        <v>12</v>
      </c>
      <c r="OBZ409" s="31" t="s">
        <v>13</v>
      </c>
      <c r="OCA409" s="31" t="s">
        <v>16</v>
      </c>
      <c r="OCB409" s="64" t="s">
        <v>537</v>
      </c>
      <c r="OCC409" s="42" t="s">
        <v>535</v>
      </c>
      <c r="OCD409" s="65" t="s">
        <v>536</v>
      </c>
      <c r="OCE409" s="22" t="s">
        <v>1</v>
      </c>
      <c r="OCF409" s="11" t="s">
        <v>3</v>
      </c>
      <c r="OCG409" s="11" t="s">
        <v>4</v>
      </c>
      <c r="OCH409" s="11" t="s">
        <v>5</v>
      </c>
      <c r="OCI409" s="11" t="s">
        <v>6</v>
      </c>
      <c r="OCJ409" s="11" t="s">
        <v>7</v>
      </c>
      <c r="OCK409" s="31" t="s">
        <v>8</v>
      </c>
      <c r="OCL409" s="31" t="s">
        <v>9</v>
      </c>
      <c r="OCM409" s="31" t="s">
        <v>10</v>
      </c>
      <c r="OCN409" s="31" t="s">
        <v>11</v>
      </c>
      <c r="OCO409" s="31" t="s">
        <v>12</v>
      </c>
      <c r="OCP409" s="31" t="s">
        <v>13</v>
      </c>
      <c r="OCQ409" s="31" t="s">
        <v>16</v>
      </c>
      <c r="OCR409" s="64" t="s">
        <v>537</v>
      </c>
      <c r="OCS409" s="42" t="s">
        <v>535</v>
      </c>
      <c r="OCT409" s="65" t="s">
        <v>536</v>
      </c>
      <c r="OCU409" s="22" t="s">
        <v>1</v>
      </c>
      <c r="OCV409" s="11" t="s">
        <v>3</v>
      </c>
      <c r="OCW409" s="11" t="s">
        <v>4</v>
      </c>
      <c r="OCX409" s="11" t="s">
        <v>5</v>
      </c>
      <c r="OCY409" s="11" t="s">
        <v>6</v>
      </c>
      <c r="OCZ409" s="11" t="s">
        <v>7</v>
      </c>
      <c r="ODA409" s="31" t="s">
        <v>8</v>
      </c>
      <c r="ODB409" s="31" t="s">
        <v>9</v>
      </c>
      <c r="ODC409" s="31" t="s">
        <v>10</v>
      </c>
      <c r="ODD409" s="31" t="s">
        <v>11</v>
      </c>
      <c r="ODE409" s="31" t="s">
        <v>12</v>
      </c>
      <c r="ODF409" s="31" t="s">
        <v>13</v>
      </c>
      <c r="ODG409" s="31" t="s">
        <v>16</v>
      </c>
      <c r="ODH409" s="64" t="s">
        <v>537</v>
      </c>
      <c r="ODI409" s="42" t="s">
        <v>535</v>
      </c>
      <c r="ODJ409" s="65" t="s">
        <v>536</v>
      </c>
      <c r="ODK409" s="22" t="s">
        <v>1</v>
      </c>
      <c r="ODL409" s="11" t="s">
        <v>3</v>
      </c>
      <c r="ODM409" s="11" t="s">
        <v>4</v>
      </c>
      <c r="ODN409" s="11" t="s">
        <v>5</v>
      </c>
      <c r="ODO409" s="11" t="s">
        <v>6</v>
      </c>
      <c r="ODP409" s="11" t="s">
        <v>7</v>
      </c>
      <c r="ODQ409" s="31" t="s">
        <v>8</v>
      </c>
      <c r="ODR409" s="31" t="s">
        <v>9</v>
      </c>
      <c r="ODS409" s="31" t="s">
        <v>10</v>
      </c>
      <c r="ODT409" s="31" t="s">
        <v>11</v>
      </c>
      <c r="ODU409" s="31" t="s">
        <v>12</v>
      </c>
      <c r="ODV409" s="31" t="s">
        <v>13</v>
      </c>
      <c r="ODW409" s="31" t="s">
        <v>16</v>
      </c>
      <c r="ODX409" s="64" t="s">
        <v>537</v>
      </c>
      <c r="ODY409" s="42" t="s">
        <v>535</v>
      </c>
      <c r="ODZ409" s="65" t="s">
        <v>536</v>
      </c>
      <c r="OEA409" s="22" t="s">
        <v>1</v>
      </c>
      <c r="OEB409" s="11" t="s">
        <v>3</v>
      </c>
      <c r="OEC409" s="11" t="s">
        <v>4</v>
      </c>
      <c r="OED409" s="11" t="s">
        <v>5</v>
      </c>
      <c r="OEE409" s="11" t="s">
        <v>6</v>
      </c>
      <c r="OEF409" s="11" t="s">
        <v>7</v>
      </c>
      <c r="OEG409" s="31" t="s">
        <v>8</v>
      </c>
      <c r="OEH409" s="31" t="s">
        <v>9</v>
      </c>
      <c r="OEI409" s="31" t="s">
        <v>10</v>
      </c>
      <c r="OEJ409" s="31" t="s">
        <v>11</v>
      </c>
      <c r="OEK409" s="31" t="s">
        <v>12</v>
      </c>
      <c r="OEL409" s="31" t="s">
        <v>13</v>
      </c>
      <c r="OEM409" s="31" t="s">
        <v>16</v>
      </c>
      <c r="OEN409" s="64" t="s">
        <v>537</v>
      </c>
      <c r="OEO409" s="42" t="s">
        <v>535</v>
      </c>
      <c r="OEP409" s="65" t="s">
        <v>536</v>
      </c>
      <c r="OEQ409" s="22" t="s">
        <v>1</v>
      </c>
      <c r="OER409" s="11" t="s">
        <v>3</v>
      </c>
      <c r="OES409" s="11" t="s">
        <v>4</v>
      </c>
      <c r="OET409" s="11" t="s">
        <v>5</v>
      </c>
      <c r="OEU409" s="11" t="s">
        <v>6</v>
      </c>
      <c r="OEV409" s="11" t="s">
        <v>7</v>
      </c>
      <c r="OEW409" s="31" t="s">
        <v>8</v>
      </c>
      <c r="OEX409" s="31" t="s">
        <v>9</v>
      </c>
      <c r="OEY409" s="31" t="s">
        <v>10</v>
      </c>
      <c r="OEZ409" s="31" t="s">
        <v>11</v>
      </c>
      <c r="OFA409" s="31" t="s">
        <v>12</v>
      </c>
      <c r="OFB409" s="31" t="s">
        <v>13</v>
      </c>
      <c r="OFC409" s="31" t="s">
        <v>16</v>
      </c>
      <c r="OFD409" s="64" t="s">
        <v>537</v>
      </c>
      <c r="OFE409" s="42" t="s">
        <v>535</v>
      </c>
      <c r="OFF409" s="65" t="s">
        <v>536</v>
      </c>
      <c r="OFG409" s="22" t="s">
        <v>1</v>
      </c>
      <c r="OFH409" s="11" t="s">
        <v>3</v>
      </c>
      <c r="OFI409" s="11" t="s">
        <v>4</v>
      </c>
      <c r="OFJ409" s="11" t="s">
        <v>5</v>
      </c>
      <c r="OFK409" s="11" t="s">
        <v>6</v>
      </c>
      <c r="OFL409" s="11" t="s">
        <v>7</v>
      </c>
      <c r="OFM409" s="31" t="s">
        <v>8</v>
      </c>
      <c r="OFN409" s="31" t="s">
        <v>9</v>
      </c>
      <c r="OFO409" s="31" t="s">
        <v>10</v>
      </c>
      <c r="OFP409" s="31" t="s">
        <v>11</v>
      </c>
      <c r="OFQ409" s="31" t="s">
        <v>12</v>
      </c>
      <c r="OFR409" s="31" t="s">
        <v>13</v>
      </c>
      <c r="OFS409" s="31" t="s">
        <v>16</v>
      </c>
      <c r="OFT409" s="64" t="s">
        <v>537</v>
      </c>
      <c r="OFU409" s="42" t="s">
        <v>535</v>
      </c>
      <c r="OFV409" s="65" t="s">
        <v>536</v>
      </c>
      <c r="OFW409" s="22" t="s">
        <v>1</v>
      </c>
      <c r="OFX409" s="11" t="s">
        <v>3</v>
      </c>
      <c r="OFY409" s="11" t="s">
        <v>4</v>
      </c>
      <c r="OFZ409" s="11" t="s">
        <v>5</v>
      </c>
      <c r="OGA409" s="11" t="s">
        <v>6</v>
      </c>
      <c r="OGB409" s="11" t="s">
        <v>7</v>
      </c>
      <c r="OGC409" s="31" t="s">
        <v>8</v>
      </c>
      <c r="OGD409" s="31" t="s">
        <v>9</v>
      </c>
      <c r="OGE409" s="31" t="s">
        <v>10</v>
      </c>
      <c r="OGF409" s="31" t="s">
        <v>11</v>
      </c>
      <c r="OGG409" s="31" t="s">
        <v>12</v>
      </c>
      <c r="OGH409" s="31" t="s">
        <v>13</v>
      </c>
      <c r="OGI409" s="31" t="s">
        <v>16</v>
      </c>
      <c r="OGJ409" s="64" t="s">
        <v>537</v>
      </c>
      <c r="OGK409" s="42" t="s">
        <v>535</v>
      </c>
      <c r="OGL409" s="65" t="s">
        <v>536</v>
      </c>
      <c r="OGM409" s="22" t="s">
        <v>1</v>
      </c>
      <c r="OGN409" s="11" t="s">
        <v>3</v>
      </c>
      <c r="OGO409" s="11" t="s">
        <v>4</v>
      </c>
      <c r="OGP409" s="11" t="s">
        <v>5</v>
      </c>
      <c r="OGQ409" s="11" t="s">
        <v>6</v>
      </c>
      <c r="OGR409" s="11" t="s">
        <v>7</v>
      </c>
      <c r="OGS409" s="31" t="s">
        <v>8</v>
      </c>
      <c r="OGT409" s="31" t="s">
        <v>9</v>
      </c>
      <c r="OGU409" s="31" t="s">
        <v>10</v>
      </c>
      <c r="OGV409" s="31" t="s">
        <v>11</v>
      </c>
      <c r="OGW409" s="31" t="s">
        <v>12</v>
      </c>
      <c r="OGX409" s="31" t="s">
        <v>13</v>
      </c>
      <c r="OGY409" s="31" t="s">
        <v>16</v>
      </c>
      <c r="OGZ409" s="64" t="s">
        <v>537</v>
      </c>
      <c r="OHA409" s="42" t="s">
        <v>535</v>
      </c>
      <c r="OHB409" s="65" t="s">
        <v>536</v>
      </c>
      <c r="OHC409" s="22" t="s">
        <v>1</v>
      </c>
      <c r="OHD409" s="11" t="s">
        <v>3</v>
      </c>
      <c r="OHE409" s="11" t="s">
        <v>4</v>
      </c>
      <c r="OHF409" s="11" t="s">
        <v>5</v>
      </c>
      <c r="OHG409" s="11" t="s">
        <v>6</v>
      </c>
      <c r="OHH409" s="11" t="s">
        <v>7</v>
      </c>
      <c r="OHI409" s="31" t="s">
        <v>8</v>
      </c>
      <c r="OHJ409" s="31" t="s">
        <v>9</v>
      </c>
      <c r="OHK409" s="31" t="s">
        <v>10</v>
      </c>
      <c r="OHL409" s="31" t="s">
        <v>11</v>
      </c>
      <c r="OHM409" s="31" t="s">
        <v>12</v>
      </c>
      <c r="OHN409" s="31" t="s">
        <v>13</v>
      </c>
      <c r="OHO409" s="31" t="s">
        <v>16</v>
      </c>
      <c r="OHP409" s="64" t="s">
        <v>537</v>
      </c>
      <c r="OHQ409" s="42" t="s">
        <v>535</v>
      </c>
      <c r="OHR409" s="65" t="s">
        <v>536</v>
      </c>
      <c r="OHS409" s="22" t="s">
        <v>1</v>
      </c>
      <c r="OHT409" s="11" t="s">
        <v>3</v>
      </c>
      <c r="OHU409" s="11" t="s">
        <v>4</v>
      </c>
      <c r="OHV409" s="11" t="s">
        <v>5</v>
      </c>
      <c r="OHW409" s="11" t="s">
        <v>6</v>
      </c>
      <c r="OHX409" s="11" t="s">
        <v>7</v>
      </c>
      <c r="OHY409" s="31" t="s">
        <v>8</v>
      </c>
      <c r="OHZ409" s="31" t="s">
        <v>9</v>
      </c>
      <c r="OIA409" s="31" t="s">
        <v>10</v>
      </c>
      <c r="OIB409" s="31" t="s">
        <v>11</v>
      </c>
      <c r="OIC409" s="31" t="s">
        <v>12</v>
      </c>
      <c r="OID409" s="31" t="s">
        <v>13</v>
      </c>
      <c r="OIE409" s="31" t="s">
        <v>16</v>
      </c>
      <c r="OIF409" s="64" t="s">
        <v>537</v>
      </c>
      <c r="OIG409" s="42" t="s">
        <v>535</v>
      </c>
      <c r="OIH409" s="65" t="s">
        <v>536</v>
      </c>
      <c r="OII409" s="22" t="s">
        <v>1</v>
      </c>
      <c r="OIJ409" s="11" t="s">
        <v>3</v>
      </c>
      <c r="OIK409" s="11" t="s">
        <v>4</v>
      </c>
      <c r="OIL409" s="11" t="s">
        <v>5</v>
      </c>
      <c r="OIM409" s="11" t="s">
        <v>6</v>
      </c>
      <c r="OIN409" s="11" t="s">
        <v>7</v>
      </c>
      <c r="OIO409" s="31" t="s">
        <v>8</v>
      </c>
      <c r="OIP409" s="31" t="s">
        <v>9</v>
      </c>
      <c r="OIQ409" s="31" t="s">
        <v>10</v>
      </c>
      <c r="OIR409" s="31" t="s">
        <v>11</v>
      </c>
      <c r="OIS409" s="31" t="s">
        <v>12</v>
      </c>
      <c r="OIT409" s="31" t="s">
        <v>13</v>
      </c>
      <c r="OIU409" s="31" t="s">
        <v>16</v>
      </c>
      <c r="OIV409" s="64" t="s">
        <v>537</v>
      </c>
      <c r="OIW409" s="42" t="s">
        <v>535</v>
      </c>
      <c r="OIX409" s="65" t="s">
        <v>536</v>
      </c>
      <c r="OIY409" s="22" t="s">
        <v>1</v>
      </c>
      <c r="OIZ409" s="11" t="s">
        <v>3</v>
      </c>
      <c r="OJA409" s="11" t="s">
        <v>4</v>
      </c>
      <c r="OJB409" s="11" t="s">
        <v>5</v>
      </c>
      <c r="OJC409" s="11" t="s">
        <v>6</v>
      </c>
      <c r="OJD409" s="11" t="s">
        <v>7</v>
      </c>
      <c r="OJE409" s="31" t="s">
        <v>8</v>
      </c>
      <c r="OJF409" s="31" t="s">
        <v>9</v>
      </c>
      <c r="OJG409" s="31" t="s">
        <v>10</v>
      </c>
      <c r="OJH409" s="31" t="s">
        <v>11</v>
      </c>
      <c r="OJI409" s="31" t="s">
        <v>12</v>
      </c>
      <c r="OJJ409" s="31" t="s">
        <v>13</v>
      </c>
      <c r="OJK409" s="31" t="s">
        <v>16</v>
      </c>
      <c r="OJL409" s="64" t="s">
        <v>537</v>
      </c>
      <c r="OJM409" s="42" t="s">
        <v>535</v>
      </c>
      <c r="OJN409" s="65" t="s">
        <v>536</v>
      </c>
      <c r="OJO409" s="22" t="s">
        <v>1</v>
      </c>
      <c r="OJP409" s="11" t="s">
        <v>3</v>
      </c>
      <c r="OJQ409" s="11" t="s">
        <v>4</v>
      </c>
      <c r="OJR409" s="11" t="s">
        <v>5</v>
      </c>
      <c r="OJS409" s="11" t="s">
        <v>6</v>
      </c>
      <c r="OJT409" s="11" t="s">
        <v>7</v>
      </c>
      <c r="OJU409" s="31" t="s">
        <v>8</v>
      </c>
      <c r="OJV409" s="31" t="s">
        <v>9</v>
      </c>
      <c r="OJW409" s="31" t="s">
        <v>10</v>
      </c>
      <c r="OJX409" s="31" t="s">
        <v>11</v>
      </c>
      <c r="OJY409" s="31" t="s">
        <v>12</v>
      </c>
      <c r="OJZ409" s="31" t="s">
        <v>13</v>
      </c>
      <c r="OKA409" s="31" t="s">
        <v>16</v>
      </c>
      <c r="OKB409" s="64" t="s">
        <v>537</v>
      </c>
      <c r="OKC409" s="42" t="s">
        <v>535</v>
      </c>
      <c r="OKD409" s="65" t="s">
        <v>536</v>
      </c>
      <c r="OKE409" s="22" t="s">
        <v>1</v>
      </c>
      <c r="OKF409" s="11" t="s">
        <v>3</v>
      </c>
      <c r="OKG409" s="11" t="s">
        <v>4</v>
      </c>
      <c r="OKH409" s="11" t="s">
        <v>5</v>
      </c>
      <c r="OKI409" s="11" t="s">
        <v>6</v>
      </c>
      <c r="OKJ409" s="11" t="s">
        <v>7</v>
      </c>
      <c r="OKK409" s="31" t="s">
        <v>8</v>
      </c>
      <c r="OKL409" s="31" t="s">
        <v>9</v>
      </c>
      <c r="OKM409" s="31" t="s">
        <v>10</v>
      </c>
      <c r="OKN409" s="31" t="s">
        <v>11</v>
      </c>
      <c r="OKO409" s="31" t="s">
        <v>12</v>
      </c>
      <c r="OKP409" s="31" t="s">
        <v>13</v>
      </c>
      <c r="OKQ409" s="31" t="s">
        <v>16</v>
      </c>
      <c r="OKR409" s="64" t="s">
        <v>537</v>
      </c>
      <c r="OKS409" s="42" t="s">
        <v>535</v>
      </c>
      <c r="OKT409" s="65" t="s">
        <v>536</v>
      </c>
      <c r="OKU409" s="22" t="s">
        <v>1</v>
      </c>
      <c r="OKV409" s="11" t="s">
        <v>3</v>
      </c>
      <c r="OKW409" s="11" t="s">
        <v>4</v>
      </c>
      <c r="OKX409" s="11" t="s">
        <v>5</v>
      </c>
      <c r="OKY409" s="11" t="s">
        <v>6</v>
      </c>
      <c r="OKZ409" s="11" t="s">
        <v>7</v>
      </c>
      <c r="OLA409" s="31" t="s">
        <v>8</v>
      </c>
      <c r="OLB409" s="31" t="s">
        <v>9</v>
      </c>
      <c r="OLC409" s="31" t="s">
        <v>10</v>
      </c>
      <c r="OLD409" s="31" t="s">
        <v>11</v>
      </c>
      <c r="OLE409" s="31" t="s">
        <v>12</v>
      </c>
      <c r="OLF409" s="31" t="s">
        <v>13</v>
      </c>
      <c r="OLG409" s="31" t="s">
        <v>16</v>
      </c>
      <c r="OLH409" s="64" t="s">
        <v>537</v>
      </c>
      <c r="OLI409" s="42" t="s">
        <v>535</v>
      </c>
      <c r="OLJ409" s="65" t="s">
        <v>536</v>
      </c>
      <c r="OLK409" s="22" t="s">
        <v>1</v>
      </c>
      <c r="OLL409" s="11" t="s">
        <v>3</v>
      </c>
      <c r="OLM409" s="11" t="s">
        <v>4</v>
      </c>
      <c r="OLN409" s="11" t="s">
        <v>5</v>
      </c>
      <c r="OLO409" s="11" t="s">
        <v>6</v>
      </c>
      <c r="OLP409" s="11" t="s">
        <v>7</v>
      </c>
      <c r="OLQ409" s="31" t="s">
        <v>8</v>
      </c>
      <c r="OLR409" s="31" t="s">
        <v>9</v>
      </c>
      <c r="OLS409" s="31" t="s">
        <v>10</v>
      </c>
      <c r="OLT409" s="31" t="s">
        <v>11</v>
      </c>
      <c r="OLU409" s="31" t="s">
        <v>12</v>
      </c>
      <c r="OLV409" s="31" t="s">
        <v>13</v>
      </c>
      <c r="OLW409" s="31" t="s">
        <v>16</v>
      </c>
      <c r="OLX409" s="64" t="s">
        <v>537</v>
      </c>
      <c r="OLY409" s="42" t="s">
        <v>535</v>
      </c>
      <c r="OLZ409" s="65" t="s">
        <v>536</v>
      </c>
      <c r="OMA409" s="22" t="s">
        <v>1</v>
      </c>
      <c r="OMB409" s="11" t="s">
        <v>3</v>
      </c>
      <c r="OMC409" s="11" t="s">
        <v>4</v>
      </c>
      <c r="OMD409" s="11" t="s">
        <v>5</v>
      </c>
      <c r="OME409" s="11" t="s">
        <v>6</v>
      </c>
      <c r="OMF409" s="11" t="s">
        <v>7</v>
      </c>
      <c r="OMG409" s="31" t="s">
        <v>8</v>
      </c>
      <c r="OMH409" s="31" t="s">
        <v>9</v>
      </c>
      <c r="OMI409" s="31" t="s">
        <v>10</v>
      </c>
      <c r="OMJ409" s="31" t="s">
        <v>11</v>
      </c>
      <c r="OMK409" s="31" t="s">
        <v>12</v>
      </c>
      <c r="OML409" s="31" t="s">
        <v>13</v>
      </c>
      <c r="OMM409" s="31" t="s">
        <v>16</v>
      </c>
      <c r="OMN409" s="64" t="s">
        <v>537</v>
      </c>
      <c r="OMO409" s="42" t="s">
        <v>535</v>
      </c>
      <c r="OMP409" s="65" t="s">
        <v>536</v>
      </c>
      <c r="OMQ409" s="22" t="s">
        <v>1</v>
      </c>
      <c r="OMR409" s="11" t="s">
        <v>3</v>
      </c>
      <c r="OMS409" s="11" t="s">
        <v>4</v>
      </c>
      <c r="OMT409" s="11" t="s">
        <v>5</v>
      </c>
      <c r="OMU409" s="11" t="s">
        <v>6</v>
      </c>
      <c r="OMV409" s="11" t="s">
        <v>7</v>
      </c>
      <c r="OMW409" s="31" t="s">
        <v>8</v>
      </c>
      <c r="OMX409" s="31" t="s">
        <v>9</v>
      </c>
      <c r="OMY409" s="31" t="s">
        <v>10</v>
      </c>
      <c r="OMZ409" s="31" t="s">
        <v>11</v>
      </c>
      <c r="ONA409" s="31" t="s">
        <v>12</v>
      </c>
      <c r="ONB409" s="31" t="s">
        <v>13</v>
      </c>
      <c r="ONC409" s="31" t="s">
        <v>16</v>
      </c>
      <c r="OND409" s="64" t="s">
        <v>537</v>
      </c>
      <c r="ONE409" s="42" t="s">
        <v>535</v>
      </c>
      <c r="ONF409" s="65" t="s">
        <v>536</v>
      </c>
      <c r="ONG409" s="22" t="s">
        <v>1</v>
      </c>
      <c r="ONH409" s="11" t="s">
        <v>3</v>
      </c>
      <c r="ONI409" s="11" t="s">
        <v>4</v>
      </c>
      <c r="ONJ409" s="11" t="s">
        <v>5</v>
      </c>
      <c r="ONK409" s="11" t="s">
        <v>6</v>
      </c>
      <c r="ONL409" s="11" t="s">
        <v>7</v>
      </c>
      <c r="ONM409" s="31" t="s">
        <v>8</v>
      </c>
      <c r="ONN409" s="31" t="s">
        <v>9</v>
      </c>
      <c r="ONO409" s="31" t="s">
        <v>10</v>
      </c>
      <c r="ONP409" s="31" t="s">
        <v>11</v>
      </c>
      <c r="ONQ409" s="31" t="s">
        <v>12</v>
      </c>
      <c r="ONR409" s="31" t="s">
        <v>13</v>
      </c>
      <c r="ONS409" s="31" t="s">
        <v>16</v>
      </c>
      <c r="ONT409" s="64" t="s">
        <v>537</v>
      </c>
      <c r="ONU409" s="42" t="s">
        <v>535</v>
      </c>
      <c r="ONV409" s="65" t="s">
        <v>536</v>
      </c>
      <c r="ONW409" s="22" t="s">
        <v>1</v>
      </c>
      <c r="ONX409" s="11" t="s">
        <v>3</v>
      </c>
      <c r="ONY409" s="11" t="s">
        <v>4</v>
      </c>
      <c r="ONZ409" s="11" t="s">
        <v>5</v>
      </c>
      <c r="OOA409" s="11" t="s">
        <v>6</v>
      </c>
      <c r="OOB409" s="11" t="s">
        <v>7</v>
      </c>
      <c r="OOC409" s="31" t="s">
        <v>8</v>
      </c>
      <c r="OOD409" s="31" t="s">
        <v>9</v>
      </c>
      <c r="OOE409" s="31" t="s">
        <v>10</v>
      </c>
      <c r="OOF409" s="31" t="s">
        <v>11</v>
      </c>
      <c r="OOG409" s="31" t="s">
        <v>12</v>
      </c>
      <c r="OOH409" s="31" t="s">
        <v>13</v>
      </c>
      <c r="OOI409" s="31" t="s">
        <v>16</v>
      </c>
      <c r="OOJ409" s="64" t="s">
        <v>537</v>
      </c>
      <c r="OOK409" s="42" t="s">
        <v>535</v>
      </c>
      <c r="OOL409" s="65" t="s">
        <v>536</v>
      </c>
      <c r="OOM409" s="22" t="s">
        <v>1</v>
      </c>
      <c r="OON409" s="11" t="s">
        <v>3</v>
      </c>
      <c r="OOO409" s="11" t="s">
        <v>4</v>
      </c>
      <c r="OOP409" s="11" t="s">
        <v>5</v>
      </c>
      <c r="OOQ409" s="11" t="s">
        <v>6</v>
      </c>
      <c r="OOR409" s="11" t="s">
        <v>7</v>
      </c>
      <c r="OOS409" s="31" t="s">
        <v>8</v>
      </c>
      <c r="OOT409" s="31" t="s">
        <v>9</v>
      </c>
      <c r="OOU409" s="31" t="s">
        <v>10</v>
      </c>
      <c r="OOV409" s="31" t="s">
        <v>11</v>
      </c>
      <c r="OOW409" s="31" t="s">
        <v>12</v>
      </c>
      <c r="OOX409" s="31" t="s">
        <v>13</v>
      </c>
      <c r="OOY409" s="31" t="s">
        <v>16</v>
      </c>
      <c r="OOZ409" s="64" t="s">
        <v>537</v>
      </c>
      <c r="OPA409" s="42" t="s">
        <v>535</v>
      </c>
      <c r="OPB409" s="65" t="s">
        <v>536</v>
      </c>
      <c r="OPC409" s="22" t="s">
        <v>1</v>
      </c>
      <c r="OPD409" s="11" t="s">
        <v>3</v>
      </c>
      <c r="OPE409" s="11" t="s">
        <v>4</v>
      </c>
      <c r="OPF409" s="11" t="s">
        <v>5</v>
      </c>
      <c r="OPG409" s="11" t="s">
        <v>6</v>
      </c>
      <c r="OPH409" s="11" t="s">
        <v>7</v>
      </c>
      <c r="OPI409" s="31" t="s">
        <v>8</v>
      </c>
      <c r="OPJ409" s="31" t="s">
        <v>9</v>
      </c>
      <c r="OPK409" s="31" t="s">
        <v>10</v>
      </c>
      <c r="OPL409" s="31" t="s">
        <v>11</v>
      </c>
      <c r="OPM409" s="31" t="s">
        <v>12</v>
      </c>
      <c r="OPN409" s="31" t="s">
        <v>13</v>
      </c>
      <c r="OPO409" s="31" t="s">
        <v>16</v>
      </c>
      <c r="OPP409" s="64" t="s">
        <v>537</v>
      </c>
      <c r="OPQ409" s="42" t="s">
        <v>535</v>
      </c>
      <c r="OPR409" s="65" t="s">
        <v>536</v>
      </c>
      <c r="OPS409" s="22" t="s">
        <v>1</v>
      </c>
      <c r="OPT409" s="11" t="s">
        <v>3</v>
      </c>
      <c r="OPU409" s="11" t="s">
        <v>4</v>
      </c>
      <c r="OPV409" s="11" t="s">
        <v>5</v>
      </c>
      <c r="OPW409" s="11" t="s">
        <v>6</v>
      </c>
      <c r="OPX409" s="11" t="s">
        <v>7</v>
      </c>
      <c r="OPY409" s="31" t="s">
        <v>8</v>
      </c>
      <c r="OPZ409" s="31" t="s">
        <v>9</v>
      </c>
      <c r="OQA409" s="31" t="s">
        <v>10</v>
      </c>
      <c r="OQB409" s="31" t="s">
        <v>11</v>
      </c>
      <c r="OQC409" s="31" t="s">
        <v>12</v>
      </c>
      <c r="OQD409" s="31" t="s">
        <v>13</v>
      </c>
      <c r="OQE409" s="31" t="s">
        <v>16</v>
      </c>
      <c r="OQF409" s="64" t="s">
        <v>537</v>
      </c>
      <c r="OQG409" s="42" t="s">
        <v>535</v>
      </c>
      <c r="OQH409" s="65" t="s">
        <v>536</v>
      </c>
      <c r="OQI409" s="22" t="s">
        <v>1</v>
      </c>
      <c r="OQJ409" s="11" t="s">
        <v>3</v>
      </c>
      <c r="OQK409" s="11" t="s">
        <v>4</v>
      </c>
      <c r="OQL409" s="11" t="s">
        <v>5</v>
      </c>
      <c r="OQM409" s="11" t="s">
        <v>6</v>
      </c>
      <c r="OQN409" s="11" t="s">
        <v>7</v>
      </c>
      <c r="OQO409" s="31" t="s">
        <v>8</v>
      </c>
      <c r="OQP409" s="31" t="s">
        <v>9</v>
      </c>
      <c r="OQQ409" s="31" t="s">
        <v>10</v>
      </c>
      <c r="OQR409" s="31" t="s">
        <v>11</v>
      </c>
      <c r="OQS409" s="31" t="s">
        <v>12</v>
      </c>
      <c r="OQT409" s="31" t="s">
        <v>13</v>
      </c>
      <c r="OQU409" s="31" t="s">
        <v>16</v>
      </c>
      <c r="OQV409" s="64" t="s">
        <v>537</v>
      </c>
      <c r="OQW409" s="42" t="s">
        <v>535</v>
      </c>
      <c r="OQX409" s="65" t="s">
        <v>536</v>
      </c>
      <c r="OQY409" s="22" t="s">
        <v>1</v>
      </c>
      <c r="OQZ409" s="11" t="s">
        <v>3</v>
      </c>
      <c r="ORA409" s="11" t="s">
        <v>4</v>
      </c>
      <c r="ORB409" s="11" t="s">
        <v>5</v>
      </c>
      <c r="ORC409" s="11" t="s">
        <v>6</v>
      </c>
      <c r="ORD409" s="11" t="s">
        <v>7</v>
      </c>
      <c r="ORE409" s="31" t="s">
        <v>8</v>
      </c>
      <c r="ORF409" s="31" t="s">
        <v>9</v>
      </c>
      <c r="ORG409" s="31" t="s">
        <v>10</v>
      </c>
      <c r="ORH409" s="31" t="s">
        <v>11</v>
      </c>
      <c r="ORI409" s="31" t="s">
        <v>12</v>
      </c>
      <c r="ORJ409" s="31" t="s">
        <v>13</v>
      </c>
      <c r="ORK409" s="31" t="s">
        <v>16</v>
      </c>
      <c r="ORL409" s="64" t="s">
        <v>537</v>
      </c>
      <c r="ORM409" s="42" t="s">
        <v>535</v>
      </c>
      <c r="ORN409" s="65" t="s">
        <v>536</v>
      </c>
      <c r="ORO409" s="22" t="s">
        <v>1</v>
      </c>
      <c r="ORP409" s="11" t="s">
        <v>3</v>
      </c>
      <c r="ORQ409" s="11" t="s">
        <v>4</v>
      </c>
      <c r="ORR409" s="11" t="s">
        <v>5</v>
      </c>
      <c r="ORS409" s="11" t="s">
        <v>6</v>
      </c>
      <c r="ORT409" s="11" t="s">
        <v>7</v>
      </c>
      <c r="ORU409" s="31" t="s">
        <v>8</v>
      </c>
      <c r="ORV409" s="31" t="s">
        <v>9</v>
      </c>
      <c r="ORW409" s="31" t="s">
        <v>10</v>
      </c>
      <c r="ORX409" s="31" t="s">
        <v>11</v>
      </c>
      <c r="ORY409" s="31" t="s">
        <v>12</v>
      </c>
      <c r="ORZ409" s="31" t="s">
        <v>13</v>
      </c>
      <c r="OSA409" s="31" t="s">
        <v>16</v>
      </c>
      <c r="OSB409" s="64" t="s">
        <v>537</v>
      </c>
      <c r="OSC409" s="42" t="s">
        <v>535</v>
      </c>
      <c r="OSD409" s="65" t="s">
        <v>536</v>
      </c>
      <c r="OSE409" s="22" t="s">
        <v>1</v>
      </c>
      <c r="OSF409" s="11" t="s">
        <v>3</v>
      </c>
      <c r="OSG409" s="11" t="s">
        <v>4</v>
      </c>
      <c r="OSH409" s="11" t="s">
        <v>5</v>
      </c>
      <c r="OSI409" s="11" t="s">
        <v>6</v>
      </c>
      <c r="OSJ409" s="11" t="s">
        <v>7</v>
      </c>
      <c r="OSK409" s="31" t="s">
        <v>8</v>
      </c>
      <c r="OSL409" s="31" t="s">
        <v>9</v>
      </c>
      <c r="OSM409" s="31" t="s">
        <v>10</v>
      </c>
      <c r="OSN409" s="31" t="s">
        <v>11</v>
      </c>
      <c r="OSO409" s="31" t="s">
        <v>12</v>
      </c>
      <c r="OSP409" s="31" t="s">
        <v>13</v>
      </c>
      <c r="OSQ409" s="31" t="s">
        <v>16</v>
      </c>
      <c r="OSR409" s="64" t="s">
        <v>537</v>
      </c>
      <c r="OSS409" s="42" t="s">
        <v>535</v>
      </c>
      <c r="OST409" s="65" t="s">
        <v>536</v>
      </c>
      <c r="OSU409" s="22" t="s">
        <v>1</v>
      </c>
      <c r="OSV409" s="11" t="s">
        <v>3</v>
      </c>
      <c r="OSW409" s="11" t="s">
        <v>4</v>
      </c>
      <c r="OSX409" s="11" t="s">
        <v>5</v>
      </c>
      <c r="OSY409" s="11" t="s">
        <v>6</v>
      </c>
      <c r="OSZ409" s="11" t="s">
        <v>7</v>
      </c>
      <c r="OTA409" s="31" t="s">
        <v>8</v>
      </c>
      <c r="OTB409" s="31" t="s">
        <v>9</v>
      </c>
      <c r="OTC409" s="31" t="s">
        <v>10</v>
      </c>
      <c r="OTD409" s="31" t="s">
        <v>11</v>
      </c>
      <c r="OTE409" s="31" t="s">
        <v>12</v>
      </c>
      <c r="OTF409" s="31" t="s">
        <v>13</v>
      </c>
      <c r="OTG409" s="31" t="s">
        <v>16</v>
      </c>
      <c r="OTH409" s="64" t="s">
        <v>537</v>
      </c>
      <c r="OTI409" s="42" t="s">
        <v>535</v>
      </c>
      <c r="OTJ409" s="65" t="s">
        <v>536</v>
      </c>
      <c r="OTK409" s="22" t="s">
        <v>1</v>
      </c>
      <c r="OTL409" s="11" t="s">
        <v>3</v>
      </c>
      <c r="OTM409" s="11" t="s">
        <v>4</v>
      </c>
      <c r="OTN409" s="11" t="s">
        <v>5</v>
      </c>
      <c r="OTO409" s="11" t="s">
        <v>6</v>
      </c>
      <c r="OTP409" s="11" t="s">
        <v>7</v>
      </c>
      <c r="OTQ409" s="31" t="s">
        <v>8</v>
      </c>
      <c r="OTR409" s="31" t="s">
        <v>9</v>
      </c>
      <c r="OTS409" s="31" t="s">
        <v>10</v>
      </c>
      <c r="OTT409" s="31" t="s">
        <v>11</v>
      </c>
      <c r="OTU409" s="31" t="s">
        <v>12</v>
      </c>
      <c r="OTV409" s="31" t="s">
        <v>13</v>
      </c>
      <c r="OTW409" s="31" t="s">
        <v>16</v>
      </c>
      <c r="OTX409" s="64" t="s">
        <v>537</v>
      </c>
      <c r="OTY409" s="42" t="s">
        <v>535</v>
      </c>
      <c r="OTZ409" s="65" t="s">
        <v>536</v>
      </c>
      <c r="OUA409" s="22" t="s">
        <v>1</v>
      </c>
      <c r="OUB409" s="11" t="s">
        <v>3</v>
      </c>
      <c r="OUC409" s="11" t="s">
        <v>4</v>
      </c>
      <c r="OUD409" s="11" t="s">
        <v>5</v>
      </c>
      <c r="OUE409" s="11" t="s">
        <v>6</v>
      </c>
      <c r="OUF409" s="11" t="s">
        <v>7</v>
      </c>
      <c r="OUG409" s="31" t="s">
        <v>8</v>
      </c>
      <c r="OUH409" s="31" t="s">
        <v>9</v>
      </c>
      <c r="OUI409" s="31" t="s">
        <v>10</v>
      </c>
      <c r="OUJ409" s="31" t="s">
        <v>11</v>
      </c>
      <c r="OUK409" s="31" t="s">
        <v>12</v>
      </c>
      <c r="OUL409" s="31" t="s">
        <v>13</v>
      </c>
      <c r="OUM409" s="31" t="s">
        <v>16</v>
      </c>
      <c r="OUN409" s="64" t="s">
        <v>537</v>
      </c>
      <c r="OUO409" s="42" t="s">
        <v>535</v>
      </c>
      <c r="OUP409" s="65" t="s">
        <v>536</v>
      </c>
      <c r="OUQ409" s="22" t="s">
        <v>1</v>
      </c>
      <c r="OUR409" s="11" t="s">
        <v>3</v>
      </c>
      <c r="OUS409" s="11" t="s">
        <v>4</v>
      </c>
      <c r="OUT409" s="11" t="s">
        <v>5</v>
      </c>
      <c r="OUU409" s="11" t="s">
        <v>6</v>
      </c>
      <c r="OUV409" s="11" t="s">
        <v>7</v>
      </c>
      <c r="OUW409" s="31" t="s">
        <v>8</v>
      </c>
      <c r="OUX409" s="31" t="s">
        <v>9</v>
      </c>
      <c r="OUY409" s="31" t="s">
        <v>10</v>
      </c>
      <c r="OUZ409" s="31" t="s">
        <v>11</v>
      </c>
      <c r="OVA409" s="31" t="s">
        <v>12</v>
      </c>
      <c r="OVB409" s="31" t="s">
        <v>13</v>
      </c>
      <c r="OVC409" s="31" t="s">
        <v>16</v>
      </c>
      <c r="OVD409" s="64" t="s">
        <v>537</v>
      </c>
      <c r="OVE409" s="42" t="s">
        <v>535</v>
      </c>
      <c r="OVF409" s="65" t="s">
        <v>536</v>
      </c>
      <c r="OVG409" s="22" t="s">
        <v>1</v>
      </c>
      <c r="OVH409" s="11" t="s">
        <v>3</v>
      </c>
      <c r="OVI409" s="11" t="s">
        <v>4</v>
      </c>
      <c r="OVJ409" s="11" t="s">
        <v>5</v>
      </c>
      <c r="OVK409" s="11" t="s">
        <v>6</v>
      </c>
      <c r="OVL409" s="11" t="s">
        <v>7</v>
      </c>
      <c r="OVM409" s="31" t="s">
        <v>8</v>
      </c>
      <c r="OVN409" s="31" t="s">
        <v>9</v>
      </c>
      <c r="OVO409" s="31" t="s">
        <v>10</v>
      </c>
      <c r="OVP409" s="31" t="s">
        <v>11</v>
      </c>
      <c r="OVQ409" s="31" t="s">
        <v>12</v>
      </c>
      <c r="OVR409" s="31" t="s">
        <v>13</v>
      </c>
      <c r="OVS409" s="31" t="s">
        <v>16</v>
      </c>
      <c r="OVT409" s="64" t="s">
        <v>537</v>
      </c>
      <c r="OVU409" s="42" t="s">
        <v>535</v>
      </c>
      <c r="OVV409" s="65" t="s">
        <v>536</v>
      </c>
      <c r="OVW409" s="22" t="s">
        <v>1</v>
      </c>
      <c r="OVX409" s="11" t="s">
        <v>3</v>
      </c>
      <c r="OVY409" s="11" t="s">
        <v>4</v>
      </c>
      <c r="OVZ409" s="11" t="s">
        <v>5</v>
      </c>
      <c r="OWA409" s="11" t="s">
        <v>6</v>
      </c>
      <c r="OWB409" s="11" t="s">
        <v>7</v>
      </c>
      <c r="OWC409" s="31" t="s">
        <v>8</v>
      </c>
      <c r="OWD409" s="31" t="s">
        <v>9</v>
      </c>
      <c r="OWE409" s="31" t="s">
        <v>10</v>
      </c>
      <c r="OWF409" s="31" t="s">
        <v>11</v>
      </c>
      <c r="OWG409" s="31" t="s">
        <v>12</v>
      </c>
      <c r="OWH409" s="31" t="s">
        <v>13</v>
      </c>
      <c r="OWI409" s="31" t="s">
        <v>16</v>
      </c>
      <c r="OWJ409" s="64" t="s">
        <v>537</v>
      </c>
      <c r="OWK409" s="42" t="s">
        <v>535</v>
      </c>
      <c r="OWL409" s="65" t="s">
        <v>536</v>
      </c>
      <c r="OWM409" s="22" t="s">
        <v>1</v>
      </c>
      <c r="OWN409" s="11" t="s">
        <v>3</v>
      </c>
      <c r="OWO409" s="11" t="s">
        <v>4</v>
      </c>
      <c r="OWP409" s="11" t="s">
        <v>5</v>
      </c>
      <c r="OWQ409" s="11" t="s">
        <v>6</v>
      </c>
      <c r="OWR409" s="11" t="s">
        <v>7</v>
      </c>
      <c r="OWS409" s="31" t="s">
        <v>8</v>
      </c>
      <c r="OWT409" s="31" t="s">
        <v>9</v>
      </c>
      <c r="OWU409" s="31" t="s">
        <v>10</v>
      </c>
      <c r="OWV409" s="31" t="s">
        <v>11</v>
      </c>
      <c r="OWW409" s="31" t="s">
        <v>12</v>
      </c>
      <c r="OWX409" s="31" t="s">
        <v>13</v>
      </c>
      <c r="OWY409" s="31" t="s">
        <v>16</v>
      </c>
      <c r="OWZ409" s="64" t="s">
        <v>537</v>
      </c>
      <c r="OXA409" s="42" t="s">
        <v>535</v>
      </c>
      <c r="OXB409" s="65" t="s">
        <v>536</v>
      </c>
      <c r="OXC409" s="22" t="s">
        <v>1</v>
      </c>
      <c r="OXD409" s="11" t="s">
        <v>3</v>
      </c>
      <c r="OXE409" s="11" t="s">
        <v>4</v>
      </c>
      <c r="OXF409" s="11" t="s">
        <v>5</v>
      </c>
      <c r="OXG409" s="11" t="s">
        <v>6</v>
      </c>
      <c r="OXH409" s="11" t="s">
        <v>7</v>
      </c>
      <c r="OXI409" s="31" t="s">
        <v>8</v>
      </c>
      <c r="OXJ409" s="31" t="s">
        <v>9</v>
      </c>
      <c r="OXK409" s="31" t="s">
        <v>10</v>
      </c>
      <c r="OXL409" s="31" t="s">
        <v>11</v>
      </c>
      <c r="OXM409" s="31" t="s">
        <v>12</v>
      </c>
      <c r="OXN409" s="31" t="s">
        <v>13</v>
      </c>
      <c r="OXO409" s="31" t="s">
        <v>16</v>
      </c>
      <c r="OXP409" s="64" t="s">
        <v>537</v>
      </c>
      <c r="OXQ409" s="42" t="s">
        <v>535</v>
      </c>
      <c r="OXR409" s="65" t="s">
        <v>536</v>
      </c>
      <c r="OXS409" s="22" t="s">
        <v>1</v>
      </c>
      <c r="OXT409" s="11" t="s">
        <v>3</v>
      </c>
      <c r="OXU409" s="11" t="s">
        <v>4</v>
      </c>
      <c r="OXV409" s="11" t="s">
        <v>5</v>
      </c>
      <c r="OXW409" s="11" t="s">
        <v>6</v>
      </c>
      <c r="OXX409" s="11" t="s">
        <v>7</v>
      </c>
      <c r="OXY409" s="31" t="s">
        <v>8</v>
      </c>
      <c r="OXZ409" s="31" t="s">
        <v>9</v>
      </c>
      <c r="OYA409" s="31" t="s">
        <v>10</v>
      </c>
      <c r="OYB409" s="31" t="s">
        <v>11</v>
      </c>
      <c r="OYC409" s="31" t="s">
        <v>12</v>
      </c>
      <c r="OYD409" s="31" t="s">
        <v>13</v>
      </c>
      <c r="OYE409" s="31" t="s">
        <v>16</v>
      </c>
      <c r="OYF409" s="64" t="s">
        <v>537</v>
      </c>
      <c r="OYG409" s="42" t="s">
        <v>535</v>
      </c>
      <c r="OYH409" s="65" t="s">
        <v>536</v>
      </c>
      <c r="OYI409" s="22" t="s">
        <v>1</v>
      </c>
      <c r="OYJ409" s="11" t="s">
        <v>3</v>
      </c>
      <c r="OYK409" s="11" t="s">
        <v>4</v>
      </c>
      <c r="OYL409" s="11" t="s">
        <v>5</v>
      </c>
      <c r="OYM409" s="11" t="s">
        <v>6</v>
      </c>
      <c r="OYN409" s="11" t="s">
        <v>7</v>
      </c>
      <c r="OYO409" s="31" t="s">
        <v>8</v>
      </c>
      <c r="OYP409" s="31" t="s">
        <v>9</v>
      </c>
      <c r="OYQ409" s="31" t="s">
        <v>10</v>
      </c>
      <c r="OYR409" s="31" t="s">
        <v>11</v>
      </c>
      <c r="OYS409" s="31" t="s">
        <v>12</v>
      </c>
      <c r="OYT409" s="31" t="s">
        <v>13</v>
      </c>
      <c r="OYU409" s="31" t="s">
        <v>16</v>
      </c>
      <c r="OYV409" s="64" t="s">
        <v>537</v>
      </c>
      <c r="OYW409" s="42" t="s">
        <v>535</v>
      </c>
      <c r="OYX409" s="65" t="s">
        <v>536</v>
      </c>
      <c r="OYY409" s="22" t="s">
        <v>1</v>
      </c>
      <c r="OYZ409" s="11" t="s">
        <v>3</v>
      </c>
      <c r="OZA409" s="11" t="s">
        <v>4</v>
      </c>
      <c r="OZB409" s="11" t="s">
        <v>5</v>
      </c>
      <c r="OZC409" s="11" t="s">
        <v>6</v>
      </c>
      <c r="OZD409" s="11" t="s">
        <v>7</v>
      </c>
      <c r="OZE409" s="31" t="s">
        <v>8</v>
      </c>
      <c r="OZF409" s="31" t="s">
        <v>9</v>
      </c>
      <c r="OZG409" s="31" t="s">
        <v>10</v>
      </c>
      <c r="OZH409" s="31" t="s">
        <v>11</v>
      </c>
      <c r="OZI409" s="31" t="s">
        <v>12</v>
      </c>
      <c r="OZJ409" s="31" t="s">
        <v>13</v>
      </c>
      <c r="OZK409" s="31" t="s">
        <v>16</v>
      </c>
      <c r="OZL409" s="64" t="s">
        <v>537</v>
      </c>
      <c r="OZM409" s="42" t="s">
        <v>535</v>
      </c>
      <c r="OZN409" s="65" t="s">
        <v>536</v>
      </c>
      <c r="OZO409" s="22" t="s">
        <v>1</v>
      </c>
      <c r="OZP409" s="11" t="s">
        <v>3</v>
      </c>
      <c r="OZQ409" s="11" t="s">
        <v>4</v>
      </c>
      <c r="OZR409" s="11" t="s">
        <v>5</v>
      </c>
      <c r="OZS409" s="11" t="s">
        <v>6</v>
      </c>
      <c r="OZT409" s="11" t="s">
        <v>7</v>
      </c>
      <c r="OZU409" s="31" t="s">
        <v>8</v>
      </c>
      <c r="OZV409" s="31" t="s">
        <v>9</v>
      </c>
      <c r="OZW409" s="31" t="s">
        <v>10</v>
      </c>
      <c r="OZX409" s="31" t="s">
        <v>11</v>
      </c>
      <c r="OZY409" s="31" t="s">
        <v>12</v>
      </c>
      <c r="OZZ409" s="31" t="s">
        <v>13</v>
      </c>
      <c r="PAA409" s="31" t="s">
        <v>16</v>
      </c>
      <c r="PAB409" s="64" t="s">
        <v>537</v>
      </c>
      <c r="PAC409" s="42" t="s">
        <v>535</v>
      </c>
      <c r="PAD409" s="65" t="s">
        <v>536</v>
      </c>
      <c r="PAE409" s="22" t="s">
        <v>1</v>
      </c>
      <c r="PAF409" s="11" t="s">
        <v>3</v>
      </c>
      <c r="PAG409" s="11" t="s">
        <v>4</v>
      </c>
      <c r="PAH409" s="11" t="s">
        <v>5</v>
      </c>
      <c r="PAI409" s="11" t="s">
        <v>6</v>
      </c>
      <c r="PAJ409" s="11" t="s">
        <v>7</v>
      </c>
      <c r="PAK409" s="31" t="s">
        <v>8</v>
      </c>
      <c r="PAL409" s="31" t="s">
        <v>9</v>
      </c>
      <c r="PAM409" s="31" t="s">
        <v>10</v>
      </c>
      <c r="PAN409" s="31" t="s">
        <v>11</v>
      </c>
      <c r="PAO409" s="31" t="s">
        <v>12</v>
      </c>
      <c r="PAP409" s="31" t="s">
        <v>13</v>
      </c>
      <c r="PAQ409" s="31" t="s">
        <v>16</v>
      </c>
      <c r="PAR409" s="64" t="s">
        <v>537</v>
      </c>
      <c r="PAS409" s="42" t="s">
        <v>535</v>
      </c>
      <c r="PAT409" s="65" t="s">
        <v>536</v>
      </c>
      <c r="PAU409" s="22" t="s">
        <v>1</v>
      </c>
      <c r="PAV409" s="11" t="s">
        <v>3</v>
      </c>
      <c r="PAW409" s="11" t="s">
        <v>4</v>
      </c>
      <c r="PAX409" s="11" t="s">
        <v>5</v>
      </c>
      <c r="PAY409" s="11" t="s">
        <v>6</v>
      </c>
      <c r="PAZ409" s="11" t="s">
        <v>7</v>
      </c>
      <c r="PBA409" s="31" t="s">
        <v>8</v>
      </c>
      <c r="PBB409" s="31" t="s">
        <v>9</v>
      </c>
      <c r="PBC409" s="31" t="s">
        <v>10</v>
      </c>
      <c r="PBD409" s="31" t="s">
        <v>11</v>
      </c>
      <c r="PBE409" s="31" t="s">
        <v>12</v>
      </c>
      <c r="PBF409" s="31" t="s">
        <v>13</v>
      </c>
      <c r="PBG409" s="31" t="s">
        <v>16</v>
      </c>
      <c r="PBH409" s="64" t="s">
        <v>537</v>
      </c>
      <c r="PBI409" s="42" t="s">
        <v>535</v>
      </c>
      <c r="PBJ409" s="65" t="s">
        <v>536</v>
      </c>
      <c r="PBK409" s="22" t="s">
        <v>1</v>
      </c>
      <c r="PBL409" s="11" t="s">
        <v>3</v>
      </c>
      <c r="PBM409" s="11" t="s">
        <v>4</v>
      </c>
      <c r="PBN409" s="11" t="s">
        <v>5</v>
      </c>
      <c r="PBO409" s="11" t="s">
        <v>6</v>
      </c>
      <c r="PBP409" s="11" t="s">
        <v>7</v>
      </c>
      <c r="PBQ409" s="31" t="s">
        <v>8</v>
      </c>
      <c r="PBR409" s="31" t="s">
        <v>9</v>
      </c>
      <c r="PBS409" s="31" t="s">
        <v>10</v>
      </c>
      <c r="PBT409" s="31" t="s">
        <v>11</v>
      </c>
      <c r="PBU409" s="31" t="s">
        <v>12</v>
      </c>
      <c r="PBV409" s="31" t="s">
        <v>13</v>
      </c>
      <c r="PBW409" s="31" t="s">
        <v>16</v>
      </c>
      <c r="PBX409" s="64" t="s">
        <v>537</v>
      </c>
      <c r="PBY409" s="42" t="s">
        <v>535</v>
      </c>
      <c r="PBZ409" s="65" t="s">
        <v>536</v>
      </c>
      <c r="PCA409" s="22" t="s">
        <v>1</v>
      </c>
      <c r="PCB409" s="11" t="s">
        <v>3</v>
      </c>
      <c r="PCC409" s="11" t="s">
        <v>4</v>
      </c>
      <c r="PCD409" s="11" t="s">
        <v>5</v>
      </c>
      <c r="PCE409" s="11" t="s">
        <v>6</v>
      </c>
      <c r="PCF409" s="11" t="s">
        <v>7</v>
      </c>
      <c r="PCG409" s="31" t="s">
        <v>8</v>
      </c>
      <c r="PCH409" s="31" t="s">
        <v>9</v>
      </c>
      <c r="PCI409" s="31" t="s">
        <v>10</v>
      </c>
      <c r="PCJ409" s="31" t="s">
        <v>11</v>
      </c>
      <c r="PCK409" s="31" t="s">
        <v>12</v>
      </c>
      <c r="PCL409" s="31" t="s">
        <v>13</v>
      </c>
      <c r="PCM409" s="31" t="s">
        <v>16</v>
      </c>
      <c r="PCN409" s="64" t="s">
        <v>537</v>
      </c>
      <c r="PCO409" s="42" t="s">
        <v>535</v>
      </c>
      <c r="PCP409" s="65" t="s">
        <v>536</v>
      </c>
      <c r="PCQ409" s="22" t="s">
        <v>1</v>
      </c>
      <c r="PCR409" s="11" t="s">
        <v>3</v>
      </c>
      <c r="PCS409" s="11" t="s">
        <v>4</v>
      </c>
      <c r="PCT409" s="11" t="s">
        <v>5</v>
      </c>
      <c r="PCU409" s="11" t="s">
        <v>6</v>
      </c>
      <c r="PCV409" s="11" t="s">
        <v>7</v>
      </c>
      <c r="PCW409" s="31" t="s">
        <v>8</v>
      </c>
      <c r="PCX409" s="31" t="s">
        <v>9</v>
      </c>
      <c r="PCY409" s="31" t="s">
        <v>10</v>
      </c>
      <c r="PCZ409" s="31" t="s">
        <v>11</v>
      </c>
      <c r="PDA409" s="31" t="s">
        <v>12</v>
      </c>
      <c r="PDB409" s="31" t="s">
        <v>13</v>
      </c>
      <c r="PDC409" s="31" t="s">
        <v>16</v>
      </c>
      <c r="PDD409" s="64" t="s">
        <v>537</v>
      </c>
      <c r="PDE409" s="42" t="s">
        <v>535</v>
      </c>
      <c r="PDF409" s="65" t="s">
        <v>536</v>
      </c>
      <c r="PDG409" s="22" t="s">
        <v>1</v>
      </c>
      <c r="PDH409" s="11" t="s">
        <v>3</v>
      </c>
      <c r="PDI409" s="11" t="s">
        <v>4</v>
      </c>
      <c r="PDJ409" s="11" t="s">
        <v>5</v>
      </c>
      <c r="PDK409" s="11" t="s">
        <v>6</v>
      </c>
      <c r="PDL409" s="11" t="s">
        <v>7</v>
      </c>
      <c r="PDM409" s="31" t="s">
        <v>8</v>
      </c>
      <c r="PDN409" s="31" t="s">
        <v>9</v>
      </c>
      <c r="PDO409" s="31" t="s">
        <v>10</v>
      </c>
      <c r="PDP409" s="31" t="s">
        <v>11</v>
      </c>
      <c r="PDQ409" s="31" t="s">
        <v>12</v>
      </c>
      <c r="PDR409" s="31" t="s">
        <v>13</v>
      </c>
      <c r="PDS409" s="31" t="s">
        <v>16</v>
      </c>
      <c r="PDT409" s="64" t="s">
        <v>537</v>
      </c>
      <c r="PDU409" s="42" t="s">
        <v>535</v>
      </c>
      <c r="PDV409" s="65" t="s">
        <v>536</v>
      </c>
      <c r="PDW409" s="22" t="s">
        <v>1</v>
      </c>
      <c r="PDX409" s="11" t="s">
        <v>3</v>
      </c>
      <c r="PDY409" s="11" t="s">
        <v>4</v>
      </c>
      <c r="PDZ409" s="11" t="s">
        <v>5</v>
      </c>
      <c r="PEA409" s="11" t="s">
        <v>6</v>
      </c>
      <c r="PEB409" s="11" t="s">
        <v>7</v>
      </c>
      <c r="PEC409" s="31" t="s">
        <v>8</v>
      </c>
      <c r="PED409" s="31" t="s">
        <v>9</v>
      </c>
      <c r="PEE409" s="31" t="s">
        <v>10</v>
      </c>
      <c r="PEF409" s="31" t="s">
        <v>11</v>
      </c>
      <c r="PEG409" s="31" t="s">
        <v>12</v>
      </c>
      <c r="PEH409" s="31" t="s">
        <v>13</v>
      </c>
      <c r="PEI409" s="31" t="s">
        <v>16</v>
      </c>
      <c r="PEJ409" s="64" t="s">
        <v>537</v>
      </c>
      <c r="PEK409" s="42" t="s">
        <v>535</v>
      </c>
      <c r="PEL409" s="65" t="s">
        <v>536</v>
      </c>
      <c r="PEM409" s="22" t="s">
        <v>1</v>
      </c>
      <c r="PEN409" s="11" t="s">
        <v>3</v>
      </c>
      <c r="PEO409" s="11" t="s">
        <v>4</v>
      </c>
      <c r="PEP409" s="11" t="s">
        <v>5</v>
      </c>
      <c r="PEQ409" s="11" t="s">
        <v>6</v>
      </c>
      <c r="PER409" s="11" t="s">
        <v>7</v>
      </c>
      <c r="PES409" s="31" t="s">
        <v>8</v>
      </c>
      <c r="PET409" s="31" t="s">
        <v>9</v>
      </c>
      <c r="PEU409" s="31" t="s">
        <v>10</v>
      </c>
      <c r="PEV409" s="31" t="s">
        <v>11</v>
      </c>
      <c r="PEW409" s="31" t="s">
        <v>12</v>
      </c>
      <c r="PEX409" s="31" t="s">
        <v>13</v>
      </c>
      <c r="PEY409" s="31" t="s">
        <v>16</v>
      </c>
      <c r="PEZ409" s="64" t="s">
        <v>537</v>
      </c>
      <c r="PFA409" s="42" t="s">
        <v>535</v>
      </c>
      <c r="PFB409" s="65" t="s">
        <v>536</v>
      </c>
      <c r="PFC409" s="22" t="s">
        <v>1</v>
      </c>
      <c r="PFD409" s="11" t="s">
        <v>3</v>
      </c>
      <c r="PFE409" s="11" t="s">
        <v>4</v>
      </c>
      <c r="PFF409" s="11" t="s">
        <v>5</v>
      </c>
      <c r="PFG409" s="11" t="s">
        <v>6</v>
      </c>
      <c r="PFH409" s="11" t="s">
        <v>7</v>
      </c>
      <c r="PFI409" s="31" t="s">
        <v>8</v>
      </c>
      <c r="PFJ409" s="31" t="s">
        <v>9</v>
      </c>
      <c r="PFK409" s="31" t="s">
        <v>10</v>
      </c>
      <c r="PFL409" s="31" t="s">
        <v>11</v>
      </c>
      <c r="PFM409" s="31" t="s">
        <v>12</v>
      </c>
      <c r="PFN409" s="31" t="s">
        <v>13</v>
      </c>
      <c r="PFO409" s="31" t="s">
        <v>16</v>
      </c>
      <c r="PFP409" s="64" t="s">
        <v>537</v>
      </c>
      <c r="PFQ409" s="42" t="s">
        <v>535</v>
      </c>
      <c r="PFR409" s="65" t="s">
        <v>536</v>
      </c>
      <c r="PFS409" s="22" t="s">
        <v>1</v>
      </c>
      <c r="PFT409" s="11" t="s">
        <v>3</v>
      </c>
      <c r="PFU409" s="11" t="s">
        <v>4</v>
      </c>
      <c r="PFV409" s="11" t="s">
        <v>5</v>
      </c>
      <c r="PFW409" s="11" t="s">
        <v>6</v>
      </c>
      <c r="PFX409" s="11" t="s">
        <v>7</v>
      </c>
      <c r="PFY409" s="31" t="s">
        <v>8</v>
      </c>
      <c r="PFZ409" s="31" t="s">
        <v>9</v>
      </c>
      <c r="PGA409" s="31" t="s">
        <v>10</v>
      </c>
      <c r="PGB409" s="31" t="s">
        <v>11</v>
      </c>
      <c r="PGC409" s="31" t="s">
        <v>12</v>
      </c>
      <c r="PGD409" s="31" t="s">
        <v>13</v>
      </c>
      <c r="PGE409" s="31" t="s">
        <v>16</v>
      </c>
      <c r="PGF409" s="64" t="s">
        <v>537</v>
      </c>
      <c r="PGG409" s="42" t="s">
        <v>535</v>
      </c>
      <c r="PGH409" s="65" t="s">
        <v>536</v>
      </c>
      <c r="PGI409" s="22" t="s">
        <v>1</v>
      </c>
      <c r="PGJ409" s="11" t="s">
        <v>3</v>
      </c>
      <c r="PGK409" s="11" t="s">
        <v>4</v>
      </c>
      <c r="PGL409" s="11" t="s">
        <v>5</v>
      </c>
      <c r="PGM409" s="11" t="s">
        <v>6</v>
      </c>
      <c r="PGN409" s="11" t="s">
        <v>7</v>
      </c>
      <c r="PGO409" s="31" t="s">
        <v>8</v>
      </c>
      <c r="PGP409" s="31" t="s">
        <v>9</v>
      </c>
      <c r="PGQ409" s="31" t="s">
        <v>10</v>
      </c>
      <c r="PGR409" s="31" t="s">
        <v>11</v>
      </c>
      <c r="PGS409" s="31" t="s">
        <v>12</v>
      </c>
      <c r="PGT409" s="31" t="s">
        <v>13</v>
      </c>
      <c r="PGU409" s="31" t="s">
        <v>16</v>
      </c>
      <c r="PGV409" s="64" t="s">
        <v>537</v>
      </c>
      <c r="PGW409" s="42" t="s">
        <v>535</v>
      </c>
      <c r="PGX409" s="65" t="s">
        <v>536</v>
      </c>
      <c r="PGY409" s="22" t="s">
        <v>1</v>
      </c>
      <c r="PGZ409" s="11" t="s">
        <v>3</v>
      </c>
      <c r="PHA409" s="11" t="s">
        <v>4</v>
      </c>
      <c r="PHB409" s="11" t="s">
        <v>5</v>
      </c>
      <c r="PHC409" s="11" t="s">
        <v>6</v>
      </c>
      <c r="PHD409" s="11" t="s">
        <v>7</v>
      </c>
      <c r="PHE409" s="31" t="s">
        <v>8</v>
      </c>
      <c r="PHF409" s="31" t="s">
        <v>9</v>
      </c>
      <c r="PHG409" s="31" t="s">
        <v>10</v>
      </c>
      <c r="PHH409" s="31" t="s">
        <v>11</v>
      </c>
      <c r="PHI409" s="31" t="s">
        <v>12</v>
      </c>
      <c r="PHJ409" s="31" t="s">
        <v>13</v>
      </c>
      <c r="PHK409" s="31" t="s">
        <v>16</v>
      </c>
      <c r="PHL409" s="64" t="s">
        <v>537</v>
      </c>
      <c r="PHM409" s="42" t="s">
        <v>535</v>
      </c>
      <c r="PHN409" s="65" t="s">
        <v>536</v>
      </c>
      <c r="PHO409" s="22" t="s">
        <v>1</v>
      </c>
      <c r="PHP409" s="11" t="s">
        <v>3</v>
      </c>
      <c r="PHQ409" s="11" t="s">
        <v>4</v>
      </c>
      <c r="PHR409" s="11" t="s">
        <v>5</v>
      </c>
      <c r="PHS409" s="11" t="s">
        <v>6</v>
      </c>
      <c r="PHT409" s="11" t="s">
        <v>7</v>
      </c>
      <c r="PHU409" s="31" t="s">
        <v>8</v>
      </c>
      <c r="PHV409" s="31" t="s">
        <v>9</v>
      </c>
      <c r="PHW409" s="31" t="s">
        <v>10</v>
      </c>
      <c r="PHX409" s="31" t="s">
        <v>11</v>
      </c>
      <c r="PHY409" s="31" t="s">
        <v>12</v>
      </c>
      <c r="PHZ409" s="31" t="s">
        <v>13</v>
      </c>
      <c r="PIA409" s="31" t="s">
        <v>16</v>
      </c>
      <c r="PIB409" s="64" t="s">
        <v>537</v>
      </c>
      <c r="PIC409" s="42" t="s">
        <v>535</v>
      </c>
      <c r="PID409" s="65" t="s">
        <v>536</v>
      </c>
      <c r="PIE409" s="22" t="s">
        <v>1</v>
      </c>
      <c r="PIF409" s="11" t="s">
        <v>3</v>
      </c>
      <c r="PIG409" s="11" t="s">
        <v>4</v>
      </c>
      <c r="PIH409" s="11" t="s">
        <v>5</v>
      </c>
      <c r="PII409" s="11" t="s">
        <v>6</v>
      </c>
      <c r="PIJ409" s="11" t="s">
        <v>7</v>
      </c>
      <c r="PIK409" s="31" t="s">
        <v>8</v>
      </c>
      <c r="PIL409" s="31" t="s">
        <v>9</v>
      </c>
      <c r="PIM409" s="31" t="s">
        <v>10</v>
      </c>
      <c r="PIN409" s="31" t="s">
        <v>11</v>
      </c>
      <c r="PIO409" s="31" t="s">
        <v>12</v>
      </c>
      <c r="PIP409" s="31" t="s">
        <v>13</v>
      </c>
      <c r="PIQ409" s="31" t="s">
        <v>16</v>
      </c>
      <c r="PIR409" s="64" t="s">
        <v>537</v>
      </c>
      <c r="PIS409" s="42" t="s">
        <v>535</v>
      </c>
      <c r="PIT409" s="65" t="s">
        <v>536</v>
      </c>
      <c r="PIU409" s="22" t="s">
        <v>1</v>
      </c>
      <c r="PIV409" s="11" t="s">
        <v>3</v>
      </c>
      <c r="PIW409" s="11" t="s">
        <v>4</v>
      </c>
      <c r="PIX409" s="11" t="s">
        <v>5</v>
      </c>
      <c r="PIY409" s="11" t="s">
        <v>6</v>
      </c>
      <c r="PIZ409" s="11" t="s">
        <v>7</v>
      </c>
      <c r="PJA409" s="31" t="s">
        <v>8</v>
      </c>
      <c r="PJB409" s="31" t="s">
        <v>9</v>
      </c>
      <c r="PJC409" s="31" t="s">
        <v>10</v>
      </c>
      <c r="PJD409" s="31" t="s">
        <v>11</v>
      </c>
      <c r="PJE409" s="31" t="s">
        <v>12</v>
      </c>
      <c r="PJF409" s="31" t="s">
        <v>13</v>
      </c>
      <c r="PJG409" s="31" t="s">
        <v>16</v>
      </c>
      <c r="PJH409" s="64" t="s">
        <v>537</v>
      </c>
      <c r="PJI409" s="42" t="s">
        <v>535</v>
      </c>
      <c r="PJJ409" s="65" t="s">
        <v>536</v>
      </c>
      <c r="PJK409" s="22" t="s">
        <v>1</v>
      </c>
      <c r="PJL409" s="11" t="s">
        <v>3</v>
      </c>
      <c r="PJM409" s="11" t="s">
        <v>4</v>
      </c>
      <c r="PJN409" s="11" t="s">
        <v>5</v>
      </c>
      <c r="PJO409" s="11" t="s">
        <v>6</v>
      </c>
      <c r="PJP409" s="11" t="s">
        <v>7</v>
      </c>
      <c r="PJQ409" s="31" t="s">
        <v>8</v>
      </c>
      <c r="PJR409" s="31" t="s">
        <v>9</v>
      </c>
      <c r="PJS409" s="31" t="s">
        <v>10</v>
      </c>
      <c r="PJT409" s="31" t="s">
        <v>11</v>
      </c>
      <c r="PJU409" s="31" t="s">
        <v>12</v>
      </c>
      <c r="PJV409" s="31" t="s">
        <v>13</v>
      </c>
      <c r="PJW409" s="31" t="s">
        <v>16</v>
      </c>
      <c r="PJX409" s="64" t="s">
        <v>537</v>
      </c>
      <c r="PJY409" s="42" t="s">
        <v>535</v>
      </c>
      <c r="PJZ409" s="65" t="s">
        <v>536</v>
      </c>
      <c r="PKA409" s="22" t="s">
        <v>1</v>
      </c>
      <c r="PKB409" s="11" t="s">
        <v>3</v>
      </c>
      <c r="PKC409" s="11" t="s">
        <v>4</v>
      </c>
      <c r="PKD409" s="11" t="s">
        <v>5</v>
      </c>
      <c r="PKE409" s="11" t="s">
        <v>6</v>
      </c>
      <c r="PKF409" s="11" t="s">
        <v>7</v>
      </c>
      <c r="PKG409" s="31" t="s">
        <v>8</v>
      </c>
      <c r="PKH409" s="31" t="s">
        <v>9</v>
      </c>
      <c r="PKI409" s="31" t="s">
        <v>10</v>
      </c>
      <c r="PKJ409" s="31" t="s">
        <v>11</v>
      </c>
      <c r="PKK409" s="31" t="s">
        <v>12</v>
      </c>
      <c r="PKL409" s="31" t="s">
        <v>13</v>
      </c>
      <c r="PKM409" s="31" t="s">
        <v>16</v>
      </c>
      <c r="PKN409" s="64" t="s">
        <v>537</v>
      </c>
      <c r="PKO409" s="42" t="s">
        <v>535</v>
      </c>
      <c r="PKP409" s="65" t="s">
        <v>536</v>
      </c>
      <c r="PKQ409" s="22" t="s">
        <v>1</v>
      </c>
      <c r="PKR409" s="11" t="s">
        <v>3</v>
      </c>
      <c r="PKS409" s="11" t="s">
        <v>4</v>
      </c>
      <c r="PKT409" s="11" t="s">
        <v>5</v>
      </c>
      <c r="PKU409" s="11" t="s">
        <v>6</v>
      </c>
      <c r="PKV409" s="11" t="s">
        <v>7</v>
      </c>
      <c r="PKW409" s="31" t="s">
        <v>8</v>
      </c>
      <c r="PKX409" s="31" t="s">
        <v>9</v>
      </c>
      <c r="PKY409" s="31" t="s">
        <v>10</v>
      </c>
      <c r="PKZ409" s="31" t="s">
        <v>11</v>
      </c>
      <c r="PLA409" s="31" t="s">
        <v>12</v>
      </c>
      <c r="PLB409" s="31" t="s">
        <v>13</v>
      </c>
      <c r="PLC409" s="31" t="s">
        <v>16</v>
      </c>
      <c r="PLD409" s="64" t="s">
        <v>537</v>
      </c>
      <c r="PLE409" s="42" t="s">
        <v>535</v>
      </c>
      <c r="PLF409" s="65" t="s">
        <v>536</v>
      </c>
      <c r="PLG409" s="22" t="s">
        <v>1</v>
      </c>
      <c r="PLH409" s="11" t="s">
        <v>3</v>
      </c>
      <c r="PLI409" s="11" t="s">
        <v>4</v>
      </c>
      <c r="PLJ409" s="11" t="s">
        <v>5</v>
      </c>
      <c r="PLK409" s="11" t="s">
        <v>6</v>
      </c>
      <c r="PLL409" s="11" t="s">
        <v>7</v>
      </c>
      <c r="PLM409" s="31" t="s">
        <v>8</v>
      </c>
      <c r="PLN409" s="31" t="s">
        <v>9</v>
      </c>
      <c r="PLO409" s="31" t="s">
        <v>10</v>
      </c>
      <c r="PLP409" s="31" t="s">
        <v>11</v>
      </c>
      <c r="PLQ409" s="31" t="s">
        <v>12</v>
      </c>
      <c r="PLR409" s="31" t="s">
        <v>13</v>
      </c>
      <c r="PLS409" s="31" t="s">
        <v>16</v>
      </c>
      <c r="PLT409" s="64" t="s">
        <v>537</v>
      </c>
      <c r="PLU409" s="42" t="s">
        <v>535</v>
      </c>
      <c r="PLV409" s="65" t="s">
        <v>536</v>
      </c>
      <c r="PLW409" s="22" t="s">
        <v>1</v>
      </c>
      <c r="PLX409" s="11" t="s">
        <v>3</v>
      </c>
      <c r="PLY409" s="11" t="s">
        <v>4</v>
      </c>
      <c r="PLZ409" s="11" t="s">
        <v>5</v>
      </c>
      <c r="PMA409" s="11" t="s">
        <v>6</v>
      </c>
      <c r="PMB409" s="11" t="s">
        <v>7</v>
      </c>
      <c r="PMC409" s="31" t="s">
        <v>8</v>
      </c>
      <c r="PMD409" s="31" t="s">
        <v>9</v>
      </c>
      <c r="PME409" s="31" t="s">
        <v>10</v>
      </c>
      <c r="PMF409" s="31" t="s">
        <v>11</v>
      </c>
      <c r="PMG409" s="31" t="s">
        <v>12</v>
      </c>
      <c r="PMH409" s="31" t="s">
        <v>13</v>
      </c>
      <c r="PMI409" s="31" t="s">
        <v>16</v>
      </c>
      <c r="PMJ409" s="64" t="s">
        <v>537</v>
      </c>
      <c r="PMK409" s="42" t="s">
        <v>535</v>
      </c>
      <c r="PML409" s="65" t="s">
        <v>536</v>
      </c>
      <c r="PMM409" s="22" t="s">
        <v>1</v>
      </c>
      <c r="PMN409" s="11" t="s">
        <v>3</v>
      </c>
      <c r="PMO409" s="11" t="s">
        <v>4</v>
      </c>
      <c r="PMP409" s="11" t="s">
        <v>5</v>
      </c>
      <c r="PMQ409" s="11" t="s">
        <v>6</v>
      </c>
      <c r="PMR409" s="11" t="s">
        <v>7</v>
      </c>
      <c r="PMS409" s="31" t="s">
        <v>8</v>
      </c>
      <c r="PMT409" s="31" t="s">
        <v>9</v>
      </c>
      <c r="PMU409" s="31" t="s">
        <v>10</v>
      </c>
      <c r="PMV409" s="31" t="s">
        <v>11</v>
      </c>
      <c r="PMW409" s="31" t="s">
        <v>12</v>
      </c>
      <c r="PMX409" s="31" t="s">
        <v>13</v>
      </c>
      <c r="PMY409" s="31" t="s">
        <v>16</v>
      </c>
      <c r="PMZ409" s="64" t="s">
        <v>537</v>
      </c>
      <c r="PNA409" s="42" t="s">
        <v>535</v>
      </c>
      <c r="PNB409" s="65" t="s">
        <v>536</v>
      </c>
      <c r="PNC409" s="22" t="s">
        <v>1</v>
      </c>
      <c r="PND409" s="11" t="s">
        <v>3</v>
      </c>
      <c r="PNE409" s="11" t="s">
        <v>4</v>
      </c>
      <c r="PNF409" s="11" t="s">
        <v>5</v>
      </c>
      <c r="PNG409" s="11" t="s">
        <v>6</v>
      </c>
      <c r="PNH409" s="11" t="s">
        <v>7</v>
      </c>
      <c r="PNI409" s="31" t="s">
        <v>8</v>
      </c>
      <c r="PNJ409" s="31" t="s">
        <v>9</v>
      </c>
      <c r="PNK409" s="31" t="s">
        <v>10</v>
      </c>
      <c r="PNL409" s="31" t="s">
        <v>11</v>
      </c>
      <c r="PNM409" s="31" t="s">
        <v>12</v>
      </c>
      <c r="PNN409" s="31" t="s">
        <v>13</v>
      </c>
      <c r="PNO409" s="31" t="s">
        <v>16</v>
      </c>
      <c r="PNP409" s="64" t="s">
        <v>537</v>
      </c>
      <c r="PNQ409" s="42" t="s">
        <v>535</v>
      </c>
      <c r="PNR409" s="65" t="s">
        <v>536</v>
      </c>
      <c r="PNS409" s="22" t="s">
        <v>1</v>
      </c>
      <c r="PNT409" s="11" t="s">
        <v>3</v>
      </c>
      <c r="PNU409" s="11" t="s">
        <v>4</v>
      </c>
      <c r="PNV409" s="11" t="s">
        <v>5</v>
      </c>
      <c r="PNW409" s="11" t="s">
        <v>6</v>
      </c>
      <c r="PNX409" s="11" t="s">
        <v>7</v>
      </c>
      <c r="PNY409" s="31" t="s">
        <v>8</v>
      </c>
      <c r="PNZ409" s="31" t="s">
        <v>9</v>
      </c>
      <c r="POA409" s="31" t="s">
        <v>10</v>
      </c>
      <c r="POB409" s="31" t="s">
        <v>11</v>
      </c>
      <c r="POC409" s="31" t="s">
        <v>12</v>
      </c>
      <c r="POD409" s="31" t="s">
        <v>13</v>
      </c>
      <c r="POE409" s="31" t="s">
        <v>16</v>
      </c>
      <c r="POF409" s="64" t="s">
        <v>537</v>
      </c>
      <c r="POG409" s="42" t="s">
        <v>535</v>
      </c>
      <c r="POH409" s="65" t="s">
        <v>536</v>
      </c>
      <c r="POI409" s="22" t="s">
        <v>1</v>
      </c>
      <c r="POJ409" s="11" t="s">
        <v>3</v>
      </c>
      <c r="POK409" s="11" t="s">
        <v>4</v>
      </c>
      <c r="POL409" s="11" t="s">
        <v>5</v>
      </c>
      <c r="POM409" s="11" t="s">
        <v>6</v>
      </c>
      <c r="PON409" s="11" t="s">
        <v>7</v>
      </c>
      <c r="POO409" s="31" t="s">
        <v>8</v>
      </c>
      <c r="POP409" s="31" t="s">
        <v>9</v>
      </c>
      <c r="POQ409" s="31" t="s">
        <v>10</v>
      </c>
      <c r="POR409" s="31" t="s">
        <v>11</v>
      </c>
      <c r="POS409" s="31" t="s">
        <v>12</v>
      </c>
      <c r="POT409" s="31" t="s">
        <v>13</v>
      </c>
      <c r="POU409" s="31" t="s">
        <v>16</v>
      </c>
      <c r="POV409" s="64" t="s">
        <v>537</v>
      </c>
      <c r="POW409" s="42" t="s">
        <v>535</v>
      </c>
      <c r="POX409" s="65" t="s">
        <v>536</v>
      </c>
      <c r="POY409" s="22" t="s">
        <v>1</v>
      </c>
      <c r="POZ409" s="11" t="s">
        <v>3</v>
      </c>
      <c r="PPA409" s="11" t="s">
        <v>4</v>
      </c>
      <c r="PPB409" s="11" t="s">
        <v>5</v>
      </c>
      <c r="PPC409" s="11" t="s">
        <v>6</v>
      </c>
      <c r="PPD409" s="11" t="s">
        <v>7</v>
      </c>
      <c r="PPE409" s="31" t="s">
        <v>8</v>
      </c>
      <c r="PPF409" s="31" t="s">
        <v>9</v>
      </c>
      <c r="PPG409" s="31" t="s">
        <v>10</v>
      </c>
      <c r="PPH409" s="31" t="s">
        <v>11</v>
      </c>
      <c r="PPI409" s="31" t="s">
        <v>12</v>
      </c>
      <c r="PPJ409" s="31" t="s">
        <v>13</v>
      </c>
      <c r="PPK409" s="31" t="s">
        <v>16</v>
      </c>
      <c r="PPL409" s="64" t="s">
        <v>537</v>
      </c>
      <c r="PPM409" s="42" t="s">
        <v>535</v>
      </c>
      <c r="PPN409" s="65" t="s">
        <v>536</v>
      </c>
      <c r="PPO409" s="22" t="s">
        <v>1</v>
      </c>
      <c r="PPP409" s="11" t="s">
        <v>3</v>
      </c>
      <c r="PPQ409" s="11" t="s">
        <v>4</v>
      </c>
      <c r="PPR409" s="11" t="s">
        <v>5</v>
      </c>
      <c r="PPS409" s="11" t="s">
        <v>6</v>
      </c>
      <c r="PPT409" s="11" t="s">
        <v>7</v>
      </c>
      <c r="PPU409" s="31" t="s">
        <v>8</v>
      </c>
      <c r="PPV409" s="31" t="s">
        <v>9</v>
      </c>
      <c r="PPW409" s="31" t="s">
        <v>10</v>
      </c>
      <c r="PPX409" s="31" t="s">
        <v>11</v>
      </c>
      <c r="PPY409" s="31" t="s">
        <v>12</v>
      </c>
      <c r="PPZ409" s="31" t="s">
        <v>13</v>
      </c>
      <c r="PQA409" s="31" t="s">
        <v>16</v>
      </c>
      <c r="PQB409" s="64" t="s">
        <v>537</v>
      </c>
      <c r="PQC409" s="42" t="s">
        <v>535</v>
      </c>
      <c r="PQD409" s="65" t="s">
        <v>536</v>
      </c>
      <c r="PQE409" s="22" t="s">
        <v>1</v>
      </c>
      <c r="PQF409" s="11" t="s">
        <v>3</v>
      </c>
      <c r="PQG409" s="11" t="s">
        <v>4</v>
      </c>
      <c r="PQH409" s="11" t="s">
        <v>5</v>
      </c>
      <c r="PQI409" s="11" t="s">
        <v>6</v>
      </c>
      <c r="PQJ409" s="11" t="s">
        <v>7</v>
      </c>
      <c r="PQK409" s="31" t="s">
        <v>8</v>
      </c>
      <c r="PQL409" s="31" t="s">
        <v>9</v>
      </c>
      <c r="PQM409" s="31" t="s">
        <v>10</v>
      </c>
      <c r="PQN409" s="31" t="s">
        <v>11</v>
      </c>
      <c r="PQO409" s="31" t="s">
        <v>12</v>
      </c>
      <c r="PQP409" s="31" t="s">
        <v>13</v>
      </c>
      <c r="PQQ409" s="31" t="s">
        <v>16</v>
      </c>
      <c r="PQR409" s="64" t="s">
        <v>537</v>
      </c>
      <c r="PQS409" s="42" t="s">
        <v>535</v>
      </c>
      <c r="PQT409" s="65" t="s">
        <v>536</v>
      </c>
      <c r="PQU409" s="22" t="s">
        <v>1</v>
      </c>
      <c r="PQV409" s="11" t="s">
        <v>3</v>
      </c>
      <c r="PQW409" s="11" t="s">
        <v>4</v>
      </c>
      <c r="PQX409" s="11" t="s">
        <v>5</v>
      </c>
      <c r="PQY409" s="11" t="s">
        <v>6</v>
      </c>
      <c r="PQZ409" s="11" t="s">
        <v>7</v>
      </c>
      <c r="PRA409" s="31" t="s">
        <v>8</v>
      </c>
      <c r="PRB409" s="31" t="s">
        <v>9</v>
      </c>
      <c r="PRC409" s="31" t="s">
        <v>10</v>
      </c>
      <c r="PRD409" s="31" t="s">
        <v>11</v>
      </c>
      <c r="PRE409" s="31" t="s">
        <v>12</v>
      </c>
      <c r="PRF409" s="31" t="s">
        <v>13</v>
      </c>
      <c r="PRG409" s="31" t="s">
        <v>16</v>
      </c>
      <c r="PRH409" s="64" t="s">
        <v>537</v>
      </c>
      <c r="PRI409" s="42" t="s">
        <v>535</v>
      </c>
      <c r="PRJ409" s="65" t="s">
        <v>536</v>
      </c>
      <c r="PRK409" s="22" t="s">
        <v>1</v>
      </c>
      <c r="PRL409" s="11" t="s">
        <v>3</v>
      </c>
      <c r="PRM409" s="11" t="s">
        <v>4</v>
      </c>
      <c r="PRN409" s="11" t="s">
        <v>5</v>
      </c>
      <c r="PRO409" s="11" t="s">
        <v>6</v>
      </c>
      <c r="PRP409" s="11" t="s">
        <v>7</v>
      </c>
      <c r="PRQ409" s="31" t="s">
        <v>8</v>
      </c>
      <c r="PRR409" s="31" t="s">
        <v>9</v>
      </c>
      <c r="PRS409" s="31" t="s">
        <v>10</v>
      </c>
      <c r="PRT409" s="31" t="s">
        <v>11</v>
      </c>
      <c r="PRU409" s="31" t="s">
        <v>12</v>
      </c>
      <c r="PRV409" s="31" t="s">
        <v>13</v>
      </c>
      <c r="PRW409" s="31" t="s">
        <v>16</v>
      </c>
      <c r="PRX409" s="64" t="s">
        <v>537</v>
      </c>
      <c r="PRY409" s="42" t="s">
        <v>535</v>
      </c>
      <c r="PRZ409" s="65" t="s">
        <v>536</v>
      </c>
      <c r="PSA409" s="22" t="s">
        <v>1</v>
      </c>
      <c r="PSB409" s="11" t="s">
        <v>3</v>
      </c>
      <c r="PSC409" s="11" t="s">
        <v>4</v>
      </c>
      <c r="PSD409" s="11" t="s">
        <v>5</v>
      </c>
      <c r="PSE409" s="11" t="s">
        <v>6</v>
      </c>
      <c r="PSF409" s="11" t="s">
        <v>7</v>
      </c>
      <c r="PSG409" s="31" t="s">
        <v>8</v>
      </c>
      <c r="PSH409" s="31" t="s">
        <v>9</v>
      </c>
      <c r="PSI409" s="31" t="s">
        <v>10</v>
      </c>
      <c r="PSJ409" s="31" t="s">
        <v>11</v>
      </c>
      <c r="PSK409" s="31" t="s">
        <v>12</v>
      </c>
      <c r="PSL409" s="31" t="s">
        <v>13</v>
      </c>
      <c r="PSM409" s="31" t="s">
        <v>16</v>
      </c>
      <c r="PSN409" s="64" t="s">
        <v>537</v>
      </c>
      <c r="PSO409" s="42" t="s">
        <v>535</v>
      </c>
      <c r="PSP409" s="65" t="s">
        <v>536</v>
      </c>
      <c r="PSQ409" s="22" t="s">
        <v>1</v>
      </c>
      <c r="PSR409" s="11" t="s">
        <v>3</v>
      </c>
      <c r="PSS409" s="11" t="s">
        <v>4</v>
      </c>
      <c r="PST409" s="11" t="s">
        <v>5</v>
      </c>
      <c r="PSU409" s="11" t="s">
        <v>6</v>
      </c>
      <c r="PSV409" s="11" t="s">
        <v>7</v>
      </c>
      <c r="PSW409" s="31" t="s">
        <v>8</v>
      </c>
      <c r="PSX409" s="31" t="s">
        <v>9</v>
      </c>
      <c r="PSY409" s="31" t="s">
        <v>10</v>
      </c>
      <c r="PSZ409" s="31" t="s">
        <v>11</v>
      </c>
      <c r="PTA409" s="31" t="s">
        <v>12</v>
      </c>
      <c r="PTB409" s="31" t="s">
        <v>13</v>
      </c>
      <c r="PTC409" s="31" t="s">
        <v>16</v>
      </c>
      <c r="PTD409" s="64" t="s">
        <v>537</v>
      </c>
      <c r="PTE409" s="42" t="s">
        <v>535</v>
      </c>
      <c r="PTF409" s="65" t="s">
        <v>536</v>
      </c>
      <c r="PTG409" s="22" t="s">
        <v>1</v>
      </c>
      <c r="PTH409" s="11" t="s">
        <v>3</v>
      </c>
      <c r="PTI409" s="11" t="s">
        <v>4</v>
      </c>
      <c r="PTJ409" s="11" t="s">
        <v>5</v>
      </c>
      <c r="PTK409" s="11" t="s">
        <v>6</v>
      </c>
      <c r="PTL409" s="11" t="s">
        <v>7</v>
      </c>
      <c r="PTM409" s="31" t="s">
        <v>8</v>
      </c>
      <c r="PTN409" s="31" t="s">
        <v>9</v>
      </c>
      <c r="PTO409" s="31" t="s">
        <v>10</v>
      </c>
      <c r="PTP409" s="31" t="s">
        <v>11</v>
      </c>
      <c r="PTQ409" s="31" t="s">
        <v>12</v>
      </c>
      <c r="PTR409" s="31" t="s">
        <v>13</v>
      </c>
      <c r="PTS409" s="31" t="s">
        <v>16</v>
      </c>
      <c r="PTT409" s="64" t="s">
        <v>537</v>
      </c>
      <c r="PTU409" s="42" t="s">
        <v>535</v>
      </c>
      <c r="PTV409" s="65" t="s">
        <v>536</v>
      </c>
      <c r="PTW409" s="22" t="s">
        <v>1</v>
      </c>
      <c r="PTX409" s="11" t="s">
        <v>3</v>
      </c>
      <c r="PTY409" s="11" t="s">
        <v>4</v>
      </c>
      <c r="PTZ409" s="11" t="s">
        <v>5</v>
      </c>
      <c r="PUA409" s="11" t="s">
        <v>6</v>
      </c>
      <c r="PUB409" s="11" t="s">
        <v>7</v>
      </c>
      <c r="PUC409" s="31" t="s">
        <v>8</v>
      </c>
      <c r="PUD409" s="31" t="s">
        <v>9</v>
      </c>
      <c r="PUE409" s="31" t="s">
        <v>10</v>
      </c>
      <c r="PUF409" s="31" t="s">
        <v>11</v>
      </c>
      <c r="PUG409" s="31" t="s">
        <v>12</v>
      </c>
      <c r="PUH409" s="31" t="s">
        <v>13</v>
      </c>
      <c r="PUI409" s="31" t="s">
        <v>16</v>
      </c>
      <c r="PUJ409" s="64" t="s">
        <v>537</v>
      </c>
      <c r="PUK409" s="42" t="s">
        <v>535</v>
      </c>
      <c r="PUL409" s="65" t="s">
        <v>536</v>
      </c>
      <c r="PUM409" s="22" t="s">
        <v>1</v>
      </c>
      <c r="PUN409" s="11" t="s">
        <v>3</v>
      </c>
      <c r="PUO409" s="11" t="s">
        <v>4</v>
      </c>
      <c r="PUP409" s="11" t="s">
        <v>5</v>
      </c>
      <c r="PUQ409" s="11" t="s">
        <v>6</v>
      </c>
      <c r="PUR409" s="11" t="s">
        <v>7</v>
      </c>
      <c r="PUS409" s="31" t="s">
        <v>8</v>
      </c>
      <c r="PUT409" s="31" t="s">
        <v>9</v>
      </c>
      <c r="PUU409" s="31" t="s">
        <v>10</v>
      </c>
      <c r="PUV409" s="31" t="s">
        <v>11</v>
      </c>
      <c r="PUW409" s="31" t="s">
        <v>12</v>
      </c>
      <c r="PUX409" s="31" t="s">
        <v>13</v>
      </c>
      <c r="PUY409" s="31" t="s">
        <v>16</v>
      </c>
      <c r="PUZ409" s="64" t="s">
        <v>537</v>
      </c>
      <c r="PVA409" s="42" t="s">
        <v>535</v>
      </c>
      <c r="PVB409" s="65" t="s">
        <v>536</v>
      </c>
      <c r="PVC409" s="22" t="s">
        <v>1</v>
      </c>
      <c r="PVD409" s="11" t="s">
        <v>3</v>
      </c>
      <c r="PVE409" s="11" t="s">
        <v>4</v>
      </c>
      <c r="PVF409" s="11" t="s">
        <v>5</v>
      </c>
      <c r="PVG409" s="11" t="s">
        <v>6</v>
      </c>
      <c r="PVH409" s="11" t="s">
        <v>7</v>
      </c>
      <c r="PVI409" s="31" t="s">
        <v>8</v>
      </c>
      <c r="PVJ409" s="31" t="s">
        <v>9</v>
      </c>
      <c r="PVK409" s="31" t="s">
        <v>10</v>
      </c>
      <c r="PVL409" s="31" t="s">
        <v>11</v>
      </c>
      <c r="PVM409" s="31" t="s">
        <v>12</v>
      </c>
      <c r="PVN409" s="31" t="s">
        <v>13</v>
      </c>
      <c r="PVO409" s="31" t="s">
        <v>16</v>
      </c>
      <c r="PVP409" s="64" t="s">
        <v>537</v>
      </c>
      <c r="PVQ409" s="42" t="s">
        <v>535</v>
      </c>
      <c r="PVR409" s="65" t="s">
        <v>536</v>
      </c>
      <c r="PVS409" s="22" t="s">
        <v>1</v>
      </c>
      <c r="PVT409" s="11" t="s">
        <v>3</v>
      </c>
      <c r="PVU409" s="11" t="s">
        <v>4</v>
      </c>
      <c r="PVV409" s="11" t="s">
        <v>5</v>
      </c>
      <c r="PVW409" s="11" t="s">
        <v>6</v>
      </c>
      <c r="PVX409" s="11" t="s">
        <v>7</v>
      </c>
      <c r="PVY409" s="31" t="s">
        <v>8</v>
      </c>
      <c r="PVZ409" s="31" t="s">
        <v>9</v>
      </c>
      <c r="PWA409" s="31" t="s">
        <v>10</v>
      </c>
      <c r="PWB409" s="31" t="s">
        <v>11</v>
      </c>
      <c r="PWC409" s="31" t="s">
        <v>12</v>
      </c>
      <c r="PWD409" s="31" t="s">
        <v>13</v>
      </c>
      <c r="PWE409" s="31" t="s">
        <v>16</v>
      </c>
      <c r="PWF409" s="64" t="s">
        <v>537</v>
      </c>
      <c r="PWG409" s="42" t="s">
        <v>535</v>
      </c>
      <c r="PWH409" s="65" t="s">
        <v>536</v>
      </c>
      <c r="PWI409" s="22" t="s">
        <v>1</v>
      </c>
      <c r="PWJ409" s="11" t="s">
        <v>3</v>
      </c>
      <c r="PWK409" s="11" t="s">
        <v>4</v>
      </c>
      <c r="PWL409" s="11" t="s">
        <v>5</v>
      </c>
      <c r="PWM409" s="11" t="s">
        <v>6</v>
      </c>
      <c r="PWN409" s="11" t="s">
        <v>7</v>
      </c>
      <c r="PWO409" s="31" t="s">
        <v>8</v>
      </c>
      <c r="PWP409" s="31" t="s">
        <v>9</v>
      </c>
      <c r="PWQ409" s="31" t="s">
        <v>10</v>
      </c>
      <c r="PWR409" s="31" t="s">
        <v>11</v>
      </c>
      <c r="PWS409" s="31" t="s">
        <v>12</v>
      </c>
      <c r="PWT409" s="31" t="s">
        <v>13</v>
      </c>
      <c r="PWU409" s="31" t="s">
        <v>16</v>
      </c>
      <c r="PWV409" s="64" t="s">
        <v>537</v>
      </c>
      <c r="PWW409" s="42" t="s">
        <v>535</v>
      </c>
      <c r="PWX409" s="65" t="s">
        <v>536</v>
      </c>
      <c r="PWY409" s="22" t="s">
        <v>1</v>
      </c>
      <c r="PWZ409" s="11" t="s">
        <v>3</v>
      </c>
      <c r="PXA409" s="11" t="s">
        <v>4</v>
      </c>
      <c r="PXB409" s="11" t="s">
        <v>5</v>
      </c>
      <c r="PXC409" s="11" t="s">
        <v>6</v>
      </c>
      <c r="PXD409" s="11" t="s">
        <v>7</v>
      </c>
      <c r="PXE409" s="31" t="s">
        <v>8</v>
      </c>
      <c r="PXF409" s="31" t="s">
        <v>9</v>
      </c>
      <c r="PXG409" s="31" t="s">
        <v>10</v>
      </c>
      <c r="PXH409" s="31" t="s">
        <v>11</v>
      </c>
      <c r="PXI409" s="31" t="s">
        <v>12</v>
      </c>
      <c r="PXJ409" s="31" t="s">
        <v>13</v>
      </c>
      <c r="PXK409" s="31" t="s">
        <v>16</v>
      </c>
      <c r="PXL409" s="64" t="s">
        <v>537</v>
      </c>
      <c r="PXM409" s="42" t="s">
        <v>535</v>
      </c>
      <c r="PXN409" s="65" t="s">
        <v>536</v>
      </c>
      <c r="PXO409" s="22" t="s">
        <v>1</v>
      </c>
      <c r="PXP409" s="11" t="s">
        <v>3</v>
      </c>
      <c r="PXQ409" s="11" t="s">
        <v>4</v>
      </c>
      <c r="PXR409" s="11" t="s">
        <v>5</v>
      </c>
      <c r="PXS409" s="11" t="s">
        <v>6</v>
      </c>
      <c r="PXT409" s="11" t="s">
        <v>7</v>
      </c>
      <c r="PXU409" s="31" t="s">
        <v>8</v>
      </c>
      <c r="PXV409" s="31" t="s">
        <v>9</v>
      </c>
      <c r="PXW409" s="31" t="s">
        <v>10</v>
      </c>
      <c r="PXX409" s="31" t="s">
        <v>11</v>
      </c>
      <c r="PXY409" s="31" t="s">
        <v>12</v>
      </c>
      <c r="PXZ409" s="31" t="s">
        <v>13</v>
      </c>
      <c r="PYA409" s="31" t="s">
        <v>16</v>
      </c>
      <c r="PYB409" s="64" t="s">
        <v>537</v>
      </c>
      <c r="PYC409" s="42" t="s">
        <v>535</v>
      </c>
      <c r="PYD409" s="65" t="s">
        <v>536</v>
      </c>
      <c r="PYE409" s="22" t="s">
        <v>1</v>
      </c>
      <c r="PYF409" s="11" t="s">
        <v>3</v>
      </c>
      <c r="PYG409" s="11" t="s">
        <v>4</v>
      </c>
      <c r="PYH409" s="11" t="s">
        <v>5</v>
      </c>
      <c r="PYI409" s="11" t="s">
        <v>6</v>
      </c>
      <c r="PYJ409" s="11" t="s">
        <v>7</v>
      </c>
      <c r="PYK409" s="31" t="s">
        <v>8</v>
      </c>
      <c r="PYL409" s="31" t="s">
        <v>9</v>
      </c>
      <c r="PYM409" s="31" t="s">
        <v>10</v>
      </c>
      <c r="PYN409" s="31" t="s">
        <v>11</v>
      </c>
      <c r="PYO409" s="31" t="s">
        <v>12</v>
      </c>
      <c r="PYP409" s="31" t="s">
        <v>13</v>
      </c>
      <c r="PYQ409" s="31" t="s">
        <v>16</v>
      </c>
      <c r="PYR409" s="64" t="s">
        <v>537</v>
      </c>
      <c r="PYS409" s="42" t="s">
        <v>535</v>
      </c>
      <c r="PYT409" s="65" t="s">
        <v>536</v>
      </c>
      <c r="PYU409" s="22" t="s">
        <v>1</v>
      </c>
      <c r="PYV409" s="11" t="s">
        <v>3</v>
      </c>
      <c r="PYW409" s="11" t="s">
        <v>4</v>
      </c>
      <c r="PYX409" s="11" t="s">
        <v>5</v>
      </c>
      <c r="PYY409" s="11" t="s">
        <v>6</v>
      </c>
      <c r="PYZ409" s="11" t="s">
        <v>7</v>
      </c>
      <c r="PZA409" s="31" t="s">
        <v>8</v>
      </c>
      <c r="PZB409" s="31" t="s">
        <v>9</v>
      </c>
      <c r="PZC409" s="31" t="s">
        <v>10</v>
      </c>
      <c r="PZD409" s="31" t="s">
        <v>11</v>
      </c>
      <c r="PZE409" s="31" t="s">
        <v>12</v>
      </c>
      <c r="PZF409" s="31" t="s">
        <v>13</v>
      </c>
      <c r="PZG409" s="31" t="s">
        <v>16</v>
      </c>
      <c r="PZH409" s="64" t="s">
        <v>537</v>
      </c>
      <c r="PZI409" s="42" t="s">
        <v>535</v>
      </c>
      <c r="PZJ409" s="65" t="s">
        <v>536</v>
      </c>
      <c r="PZK409" s="22" t="s">
        <v>1</v>
      </c>
      <c r="PZL409" s="11" t="s">
        <v>3</v>
      </c>
      <c r="PZM409" s="11" t="s">
        <v>4</v>
      </c>
      <c r="PZN409" s="11" t="s">
        <v>5</v>
      </c>
      <c r="PZO409" s="11" t="s">
        <v>6</v>
      </c>
      <c r="PZP409" s="11" t="s">
        <v>7</v>
      </c>
      <c r="PZQ409" s="31" t="s">
        <v>8</v>
      </c>
      <c r="PZR409" s="31" t="s">
        <v>9</v>
      </c>
      <c r="PZS409" s="31" t="s">
        <v>10</v>
      </c>
      <c r="PZT409" s="31" t="s">
        <v>11</v>
      </c>
      <c r="PZU409" s="31" t="s">
        <v>12</v>
      </c>
      <c r="PZV409" s="31" t="s">
        <v>13</v>
      </c>
      <c r="PZW409" s="31" t="s">
        <v>16</v>
      </c>
      <c r="PZX409" s="64" t="s">
        <v>537</v>
      </c>
      <c r="PZY409" s="42" t="s">
        <v>535</v>
      </c>
      <c r="PZZ409" s="65" t="s">
        <v>536</v>
      </c>
      <c r="QAA409" s="22" t="s">
        <v>1</v>
      </c>
      <c r="QAB409" s="11" t="s">
        <v>3</v>
      </c>
      <c r="QAC409" s="11" t="s">
        <v>4</v>
      </c>
      <c r="QAD409" s="11" t="s">
        <v>5</v>
      </c>
      <c r="QAE409" s="11" t="s">
        <v>6</v>
      </c>
      <c r="QAF409" s="11" t="s">
        <v>7</v>
      </c>
      <c r="QAG409" s="31" t="s">
        <v>8</v>
      </c>
      <c r="QAH409" s="31" t="s">
        <v>9</v>
      </c>
      <c r="QAI409" s="31" t="s">
        <v>10</v>
      </c>
      <c r="QAJ409" s="31" t="s">
        <v>11</v>
      </c>
      <c r="QAK409" s="31" t="s">
        <v>12</v>
      </c>
      <c r="QAL409" s="31" t="s">
        <v>13</v>
      </c>
      <c r="QAM409" s="31" t="s">
        <v>16</v>
      </c>
      <c r="QAN409" s="64" t="s">
        <v>537</v>
      </c>
      <c r="QAO409" s="42" t="s">
        <v>535</v>
      </c>
      <c r="QAP409" s="65" t="s">
        <v>536</v>
      </c>
      <c r="QAQ409" s="22" t="s">
        <v>1</v>
      </c>
      <c r="QAR409" s="11" t="s">
        <v>3</v>
      </c>
      <c r="QAS409" s="11" t="s">
        <v>4</v>
      </c>
      <c r="QAT409" s="11" t="s">
        <v>5</v>
      </c>
      <c r="QAU409" s="11" t="s">
        <v>6</v>
      </c>
      <c r="QAV409" s="11" t="s">
        <v>7</v>
      </c>
      <c r="QAW409" s="31" t="s">
        <v>8</v>
      </c>
      <c r="QAX409" s="31" t="s">
        <v>9</v>
      </c>
      <c r="QAY409" s="31" t="s">
        <v>10</v>
      </c>
      <c r="QAZ409" s="31" t="s">
        <v>11</v>
      </c>
      <c r="QBA409" s="31" t="s">
        <v>12</v>
      </c>
      <c r="QBB409" s="31" t="s">
        <v>13</v>
      </c>
      <c r="QBC409" s="31" t="s">
        <v>16</v>
      </c>
      <c r="QBD409" s="64" t="s">
        <v>537</v>
      </c>
      <c r="QBE409" s="42" t="s">
        <v>535</v>
      </c>
      <c r="QBF409" s="65" t="s">
        <v>536</v>
      </c>
      <c r="QBG409" s="22" t="s">
        <v>1</v>
      </c>
      <c r="QBH409" s="11" t="s">
        <v>3</v>
      </c>
      <c r="QBI409" s="11" t="s">
        <v>4</v>
      </c>
      <c r="QBJ409" s="11" t="s">
        <v>5</v>
      </c>
      <c r="QBK409" s="11" t="s">
        <v>6</v>
      </c>
      <c r="QBL409" s="11" t="s">
        <v>7</v>
      </c>
      <c r="QBM409" s="31" t="s">
        <v>8</v>
      </c>
      <c r="QBN409" s="31" t="s">
        <v>9</v>
      </c>
      <c r="QBO409" s="31" t="s">
        <v>10</v>
      </c>
      <c r="QBP409" s="31" t="s">
        <v>11</v>
      </c>
      <c r="QBQ409" s="31" t="s">
        <v>12</v>
      </c>
      <c r="QBR409" s="31" t="s">
        <v>13</v>
      </c>
      <c r="QBS409" s="31" t="s">
        <v>16</v>
      </c>
      <c r="QBT409" s="64" t="s">
        <v>537</v>
      </c>
      <c r="QBU409" s="42" t="s">
        <v>535</v>
      </c>
      <c r="QBV409" s="65" t="s">
        <v>536</v>
      </c>
      <c r="QBW409" s="22" t="s">
        <v>1</v>
      </c>
      <c r="QBX409" s="11" t="s">
        <v>3</v>
      </c>
      <c r="QBY409" s="11" t="s">
        <v>4</v>
      </c>
      <c r="QBZ409" s="11" t="s">
        <v>5</v>
      </c>
      <c r="QCA409" s="11" t="s">
        <v>6</v>
      </c>
      <c r="QCB409" s="11" t="s">
        <v>7</v>
      </c>
      <c r="QCC409" s="31" t="s">
        <v>8</v>
      </c>
      <c r="QCD409" s="31" t="s">
        <v>9</v>
      </c>
      <c r="QCE409" s="31" t="s">
        <v>10</v>
      </c>
      <c r="QCF409" s="31" t="s">
        <v>11</v>
      </c>
      <c r="QCG409" s="31" t="s">
        <v>12</v>
      </c>
      <c r="QCH409" s="31" t="s">
        <v>13</v>
      </c>
      <c r="QCI409" s="31" t="s">
        <v>16</v>
      </c>
      <c r="QCJ409" s="64" t="s">
        <v>537</v>
      </c>
      <c r="QCK409" s="42" t="s">
        <v>535</v>
      </c>
      <c r="QCL409" s="65" t="s">
        <v>536</v>
      </c>
      <c r="QCM409" s="22" t="s">
        <v>1</v>
      </c>
      <c r="QCN409" s="11" t="s">
        <v>3</v>
      </c>
      <c r="QCO409" s="11" t="s">
        <v>4</v>
      </c>
      <c r="QCP409" s="11" t="s">
        <v>5</v>
      </c>
      <c r="QCQ409" s="11" t="s">
        <v>6</v>
      </c>
      <c r="QCR409" s="11" t="s">
        <v>7</v>
      </c>
      <c r="QCS409" s="31" t="s">
        <v>8</v>
      </c>
      <c r="QCT409" s="31" t="s">
        <v>9</v>
      </c>
      <c r="QCU409" s="31" t="s">
        <v>10</v>
      </c>
      <c r="QCV409" s="31" t="s">
        <v>11</v>
      </c>
      <c r="QCW409" s="31" t="s">
        <v>12</v>
      </c>
      <c r="QCX409" s="31" t="s">
        <v>13</v>
      </c>
      <c r="QCY409" s="31" t="s">
        <v>16</v>
      </c>
      <c r="QCZ409" s="64" t="s">
        <v>537</v>
      </c>
      <c r="QDA409" s="42" t="s">
        <v>535</v>
      </c>
      <c r="QDB409" s="65" t="s">
        <v>536</v>
      </c>
      <c r="QDC409" s="22" t="s">
        <v>1</v>
      </c>
      <c r="QDD409" s="11" t="s">
        <v>3</v>
      </c>
      <c r="QDE409" s="11" t="s">
        <v>4</v>
      </c>
      <c r="QDF409" s="11" t="s">
        <v>5</v>
      </c>
      <c r="QDG409" s="11" t="s">
        <v>6</v>
      </c>
      <c r="QDH409" s="11" t="s">
        <v>7</v>
      </c>
      <c r="QDI409" s="31" t="s">
        <v>8</v>
      </c>
      <c r="QDJ409" s="31" t="s">
        <v>9</v>
      </c>
      <c r="QDK409" s="31" t="s">
        <v>10</v>
      </c>
      <c r="QDL409" s="31" t="s">
        <v>11</v>
      </c>
      <c r="QDM409" s="31" t="s">
        <v>12</v>
      </c>
      <c r="QDN409" s="31" t="s">
        <v>13</v>
      </c>
      <c r="QDO409" s="31" t="s">
        <v>16</v>
      </c>
      <c r="QDP409" s="64" t="s">
        <v>537</v>
      </c>
      <c r="QDQ409" s="42" t="s">
        <v>535</v>
      </c>
      <c r="QDR409" s="65" t="s">
        <v>536</v>
      </c>
      <c r="QDS409" s="22" t="s">
        <v>1</v>
      </c>
      <c r="QDT409" s="11" t="s">
        <v>3</v>
      </c>
      <c r="QDU409" s="11" t="s">
        <v>4</v>
      </c>
      <c r="QDV409" s="11" t="s">
        <v>5</v>
      </c>
      <c r="QDW409" s="11" t="s">
        <v>6</v>
      </c>
      <c r="QDX409" s="11" t="s">
        <v>7</v>
      </c>
      <c r="QDY409" s="31" t="s">
        <v>8</v>
      </c>
      <c r="QDZ409" s="31" t="s">
        <v>9</v>
      </c>
      <c r="QEA409" s="31" t="s">
        <v>10</v>
      </c>
      <c r="QEB409" s="31" t="s">
        <v>11</v>
      </c>
      <c r="QEC409" s="31" t="s">
        <v>12</v>
      </c>
      <c r="QED409" s="31" t="s">
        <v>13</v>
      </c>
      <c r="QEE409" s="31" t="s">
        <v>16</v>
      </c>
      <c r="QEF409" s="64" t="s">
        <v>537</v>
      </c>
      <c r="QEG409" s="42" t="s">
        <v>535</v>
      </c>
      <c r="QEH409" s="65" t="s">
        <v>536</v>
      </c>
      <c r="QEI409" s="22" t="s">
        <v>1</v>
      </c>
      <c r="QEJ409" s="11" t="s">
        <v>3</v>
      </c>
      <c r="QEK409" s="11" t="s">
        <v>4</v>
      </c>
      <c r="QEL409" s="11" t="s">
        <v>5</v>
      </c>
      <c r="QEM409" s="11" t="s">
        <v>6</v>
      </c>
      <c r="QEN409" s="11" t="s">
        <v>7</v>
      </c>
      <c r="QEO409" s="31" t="s">
        <v>8</v>
      </c>
      <c r="QEP409" s="31" t="s">
        <v>9</v>
      </c>
      <c r="QEQ409" s="31" t="s">
        <v>10</v>
      </c>
      <c r="QER409" s="31" t="s">
        <v>11</v>
      </c>
      <c r="QES409" s="31" t="s">
        <v>12</v>
      </c>
      <c r="QET409" s="31" t="s">
        <v>13</v>
      </c>
      <c r="QEU409" s="31" t="s">
        <v>16</v>
      </c>
      <c r="QEV409" s="64" t="s">
        <v>537</v>
      </c>
      <c r="QEW409" s="42" t="s">
        <v>535</v>
      </c>
      <c r="QEX409" s="65" t="s">
        <v>536</v>
      </c>
      <c r="QEY409" s="22" t="s">
        <v>1</v>
      </c>
      <c r="QEZ409" s="11" t="s">
        <v>3</v>
      </c>
      <c r="QFA409" s="11" t="s">
        <v>4</v>
      </c>
      <c r="QFB409" s="11" t="s">
        <v>5</v>
      </c>
      <c r="QFC409" s="11" t="s">
        <v>6</v>
      </c>
      <c r="QFD409" s="11" t="s">
        <v>7</v>
      </c>
      <c r="QFE409" s="31" t="s">
        <v>8</v>
      </c>
      <c r="QFF409" s="31" t="s">
        <v>9</v>
      </c>
      <c r="QFG409" s="31" t="s">
        <v>10</v>
      </c>
      <c r="QFH409" s="31" t="s">
        <v>11</v>
      </c>
      <c r="QFI409" s="31" t="s">
        <v>12</v>
      </c>
      <c r="QFJ409" s="31" t="s">
        <v>13</v>
      </c>
      <c r="QFK409" s="31" t="s">
        <v>16</v>
      </c>
      <c r="QFL409" s="64" t="s">
        <v>537</v>
      </c>
      <c r="QFM409" s="42" t="s">
        <v>535</v>
      </c>
      <c r="QFN409" s="65" t="s">
        <v>536</v>
      </c>
      <c r="QFO409" s="22" t="s">
        <v>1</v>
      </c>
      <c r="QFP409" s="11" t="s">
        <v>3</v>
      </c>
      <c r="QFQ409" s="11" t="s">
        <v>4</v>
      </c>
      <c r="QFR409" s="11" t="s">
        <v>5</v>
      </c>
      <c r="QFS409" s="11" t="s">
        <v>6</v>
      </c>
      <c r="QFT409" s="11" t="s">
        <v>7</v>
      </c>
      <c r="QFU409" s="31" t="s">
        <v>8</v>
      </c>
      <c r="QFV409" s="31" t="s">
        <v>9</v>
      </c>
      <c r="QFW409" s="31" t="s">
        <v>10</v>
      </c>
      <c r="QFX409" s="31" t="s">
        <v>11</v>
      </c>
      <c r="QFY409" s="31" t="s">
        <v>12</v>
      </c>
      <c r="QFZ409" s="31" t="s">
        <v>13</v>
      </c>
      <c r="QGA409" s="31" t="s">
        <v>16</v>
      </c>
      <c r="QGB409" s="64" t="s">
        <v>537</v>
      </c>
      <c r="QGC409" s="42" t="s">
        <v>535</v>
      </c>
      <c r="QGD409" s="65" t="s">
        <v>536</v>
      </c>
      <c r="QGE409" s="22" t="s">
        <v>1</v>
      </c>
      <c r="QGF409" s="11" t="s">
        <v>3</v>
      </c>
      <c r="QGG409" s="11" t="s">
        <v>4</v>
      </c>
      <c r="QGH409" s="11" t="s">
        <v>5</v>
      </c>
      <c r="QGI409" s="11" t="s">
        <v>6</v>
      </c>
      <c r="QGJ409" s="11" t="s">
        <v>7</v>
      </c>
      <c r="QGK409" s="31" t="s">
        <v>8</v>
      </c>
      <c r="QGL409" s="31" t="s">
        <v>9</v>
      </c>
      <c r="QGM409" s="31" t="s">
        <v>10</v>
      </c>
      <c r="QGN409" s="31" t="s">
        <v>11</v>
      </c>
      <c r="QGO409" s="31" t="s">
        <v>12</v>
      </c>
      <c r="QGP409" s="31" t="s">
        <v>13</v>
      </c>
      <c r="QGQ409" s="31" t="s">
        <v>16</v>
      </c>
      <c r="QGR409" s="64" t="s">
        <v>537</v>
      </c>
      <c r="QGS409" s="42" t="s">
        <v>535</v>
      </c>
      <c r="QGT409" s="65" t="s">
        <v>536</v>
      </c>
      <c r="QGU409" s="22" t="s">
        <v>1</v>
      </c>
      <c r="QGV409" s="11" t="s">
        <v>3</v>
      </c>
      <c r="QGW409" s="11" t="s">
        <v>4</v>
      </c>
      <c r="QGX409" s="11" t="s">
        <v>5</v>
      </c>
      <c r="QGY409" s="11" t="s">
        <v>6</v>
      </c>
      <c r="QGZ409" s="11" t="s">
        <v>7</v>
      </c>
      <c r="QHA409" s="31" t="s">
        <v>8</v>
      </c>
      <c r="QHB409" s="31" t="s">
        <v>9</v>
      </c>
      <c r="QHC409" s="31" t="s">
        <v>10</v>
      </c>
      <c r="QHD409" s="31" t="s">
        <v>11</v>
      </c>
      <c r="QHE409" s="31" t="s">
        <v>12</v>
      </c>
      <c r="QHF409" s="31" t="s">
        <v>13</v>
      </c>
      <c r="QHG409" s="31" t="s">
        <v>16</v>
      </c>
      <c r="QHH409" s="64" t="s">
        <v>537</v>
      </c>
      <c r="QHI409" s="42" t="s">
        <v>535</v>
      </c>
      <c r="QHJ409" s="65" t="s">
        <v>536</v>
      </c>
      <c r="QHK409" s="22" t="s">
        <v>1</v>
      </c>
      <c r="QHL409" s="11" t="s">
        <v>3</v>
      </c>
      <c r="QHM409" s="11" t="s">
        <v>4</v>
      </c>
      <c r="QHN409" s="11" t="s">
        <v>5</v>
      </c>
      <c r="QHO409" s="11" t="s">
        <v>6</v>
      </c>
      <c r="QHP409" s="11" t="s">
        <v>7</v>
      </c>
      <c r="QHQ409" s="31" t="s">
        <v>8</v>
      </c>
      <c r="QHR409" s="31" t="s">
        <v>9</v>
      </c>
      <c r="QHS409" s="31" t="s">
        <v>10</v>
      </c>
      <c r="QHT409" s="31" t="s">
        <v>11</v>
      </c>
      <c r="QHU409" s="31" t="s">
        <v>12</v>
      </c>
      <c r="QHV409" s="31" t="s">
        <v>13</v>
      </c>
      <c r="QHW409" s="31" t="s">
        <v>16</v>
      </c>
      <c r="QHX409" s="64" t="s">
        <v>537</v>
      </c>
      <c r="QHY409" s="42" t="s">
        <v>535</v>
      </c>
      <c r="QHZ409" s="65" t="s">
        <v>536</v>
      </c>
      <c r="QIA409" s="22" t="s">
        <v>1</v>
      </c>
      <c r="QIB409" s="11" t="s">
        <v>3</v>
      </c>
      <c r="QIC409" s="11" t="s">
        <v>4</v>
      </c>
      <c r="QID409" s="11" t="s">
        <v>5</v>
      </c>
      <c r="QIE409" s="11" t="s">
        <v>6</v>
      </c>
      <c r="QIF409" s="11" t="s">
        <v>7</v>
      </c>
      <c r="QIG409" s="31" t="s">
        <v>8</v>
      </c>
      <c r="QIH409" s="31" t="s">
        <v>9</v>
      </c>
      <c r="QII409" s="31" t="s">
        <v>10</v>
      </c>
      <c r="QIJ409" s="31" t="s">
        <v>11</v>
      </c>
      <c r="QIK409" s="31" t="s">
        <v>12</v>
      </c>
      <c r="QIL409" s="31" t="s">
        <v>13</v>
      </c>
      <c r="QIM409" s="31" t="s">
        <v>16</v>
      </c>
      <c r="QIN409" s="64" t="s">
        <v>537</v>
      </c>
      <c r="QIO409" s="42" t="s">
        <v>535</v>
      </c>
      <c r="QIP409" s="65" t="s">
        <v>536</v>
      </c>
      <c r="QIQ409" s="22" t="s">
        <v>1</v>
      </c>
      <c r="QIR409" s="11" t="s">
        <v>3</v>
      </c>
      <c r="QIS409" s="11" t="s">
        <v>4</v>
      </c>
      <c r="QIT409" s="11" t="s">
        <v>5</v>
      </c>
      <c r="QIU409" s="11" t="s">
        <v>6</v>
      </c>
      <c r="QIV409" s="11" t="s">
        <v>7</v>
      </c>
      <c r="QIW409" s="31" t="s">
        <v>8</v>
      </c>
      <c r="QIX409" s="31" t="s">
        <v>9</v>
      </c>
      <c r="QIY409" s="31" t="s">
        <v>10</v>
      </c>
      <c r="QIZ409" s="31" t="s">
        <v>11</v>
      </c>
      <c r="QJA409" s="31" t="s">
        <v>12</v>
      </c>
      <c r="QJB409" s="31" t="s">
        <v>13</v>
      </c>
      <c r="QJC409" s="31" t="s">
        <v>16</v>
      </c>
      <c r="QJD409" s="64" t="s">
        <v>537</v>
      </c>
      <c r="QJE409" s="42" t="s">
        <v>535</v>
      </c>
      <c r="QJF409" s="65" t="s">
        <v>536</v>
      </c>
      <c r="QJG409" s="22" t="s">
        <v>1</v>
      </c>
      <c r="QJH409" s="11" t="s">
        <v>3</v>
      </c>
      <c r="QJI409" s="11" t="s">
        <v>4</v>
      </c>
      <c r="QJJ409" s="11" t="s">
        <v>5</v>
      </c>
      <c r="QJK409" s="11" t="s">
        <v>6</v>
      </c>
      <c r="QJL409" s="11" t="s">
        <v>7</v>
      </c>
      <c r="QJM409" s="31" t="s">
        <v>8</v>
      </c>
      <c r="QJN409" s="31" t="s">
        <v>9</v>
      </c>
      <c r="QJO409" s="31" t="s">
        <v>10</v>
      </c>
      <c r="QJP409" s="31" t="s">
        <v>11</v>
      </c>
      <c r="QJQ409" s="31" t="s">
        <v>12</v>
      </c>
      <c r="QJR409" s="31" t="s">
        <v>13</v>
      </c>
      <c r="QJS409" s="31" t="s">
        <v>16</v>
      </c>
      <c r="QJT409" s="64" t="s">
        <v>537</v>
      </c>
      <c r="QJU409" s="42" t="s">
        <v>535</v>
      </c>
      <c r="QJV409" s="65" t="s">
        <v>536</v>
      </c>
      <c r="QJW409" s="22" t="s">
        <v>1</v>
      </c>
      <c r="QJX409" s="11" t="s">
        <v>3</v>
      </c>
      <c r="QJY409" s="11" t="s">
        <v>4</v>
      </c>
      <c r="QJZ409" s="11" t="s">
        <v>5</v>
      </c>
      <c r="QKA409" s="11" t="s">
        <v>6</v>
      </c>
      <c r="QKB409" s="11" t="s">
        <v>7</v>
      </c>
      <c r="QKC409" s="31" t="s">
        <v>8</v>
      </c>
      <c r="QKD409" s="31" t="s">
        <v>9</v>
      </c>
      <c r="QKE409" s="31" t="s">
        <v>10</v>
      </c>
      <c r="QKF409" s="31" t="s">
        <v>11</v>
      </c>
      <c r="QKG409" s="31" t="s">
        <v>12</v>
      </c>
      <c r="QKH409" s="31" t="s">
        <v>13</v>
      </c>
      <c r="QKI409" s="31" t="s">
        <v>16</v>
      </c>
      <c r="QKJ409" s="64" t="s">
        <v>537</v>
      </c>
      <c r="QKK409" s="42" t="s">
        <v>535</v>
      </c>
      <c r="QKL409" s="65" t="s">
        <v>536</v>
      </c>
      <c r="QKM409" s="22" t="s">
        <v>1</v>
      </c>
      <c r="QKN409" s="11" t="s">
        <v>3</v>
      </c>
      <c r="QKO409" s="11" t="s">
        <v>4</v>
      </c>
      <c r="QKP409" s="11" t="s">
        <v>5</v>
      </c>
      <c r="QKQ409" s="11" t="s">
        <v>6</v>
      </c>
      <c r="QKR409" s="11" t="s">
        <v>7</v>
      </c>
      <c r="QKS409" s="31" t="s">
        <v>8</v>
      </c>
      <c r="QKT409" s="31" t="s">
        <v>9</v>
      </c>
      <c r="QKU409" s="31" t="s">
        <v>10</v>
      </c>
      <c r="QKV409" s="31" t="s">
        <v>11</v>
      </c>
      <c r="QKW409" s="31" t="s">
        <v>12</v>
      </c>
      <c r="QKX409" s="31" t="s">
        <v>13</v>
      </c>
      <c r="QKY409" s="31" t="s">
        <v>16</v>
      </c>
      <c r="QKZ409" s="64" t="s">
        <v>537</v>
      </c>
      <c r="QLA409" s="42" t="s">
        <v>535</v>
      </c>
      <c r="QLB409" s="65" t="s">
        <v>536</v>
      </c>
      <c r="QLC409" s="22" t="s">
        <v>1</v>
      </c>
      <c r="QLD409" s="11" t="s">
        <v>3</v>
      </c>
      <c r="QLE409" s="11" t="s">
        <v>4</v>
      </c>
      <c r="QLF409" s="11" t="s">
        <v>5</v>
      </c>
      <c r="QLG409" s="11" t="s">
        <v>6</v>
      </c>
      <c r="QLH409" s="11" t="s">
        <v>7</v>
      </c>
      <c r="QLI409" s="31" t="s">
        <v>8</v>
      </c>
      <c r="QLJ409" s="31" t="s">
        <v>9</v>
      </c>
      <c r="QLK409" s="31" t="s">
        <v>10</v>
      </c>
      <c r="QLL409" s="31" t="s">
        <v>11</v>
      </c>
      <c r="QLM409" s="31" t="s">
        <v>12</v>
      </c>
      <c r="QLN409" s="31" t="s">
        <v>13</v>
      </c>
      <c r="QLO409" s="31" t="s">
        <v>16</v>
      </c>
      <c r="QLP409" s="64" t="s">
        <v>537</v>
      </c>
      <c r="QLQ409" s="42" t="s">
        <v>535</v>
      </c>
      <c r="QLR409" s="65" t="s">
        <v>536</v>
      </c>
      <c r="QLS409" s="22" t="s">
        <v>1</v>
      </c>
      <c r="QLT409" s="11" t="s">
        <v>3</v>
      </c>
      <c r="QLU409" s="11" t="s">
        <v>4</v>
      </c>
      <c r="QLV409" s="11" t="s">
        <v>5</v>
      </c>
      <c r="QLW409" s="11" t="s">
        <v>6</v>
      </c>
      <c r="QLX409" s="11" t="s">
        <v>7</v>
      </c>
      <c r="QLY409" s="31" t="s">
        <v>8</v>
      </c>
      <c r="QLZ409" s="31" t="s">
        <v>9</v>
      </c>
      <c r="QMA409" s="31" t="s">
        <v>10</v>
      </c>
      <c r="QMB409" s="31" t="s">
        <v>11</v>
      </c>
      <c r="QMC409" s="31" t="s">
        <v>12</v>
      </c>
      <c r="QMD409" s="31" t="s">
        <v>13</v>
      </c>
      <c r="QME409" s="31" t="s">
        <v>16</v>
      </c>
      <c r="QMF409" s="64" t="s">
        <v>537</v>
      </c>
      <c r="QMG409" s="42" t="s">
        <v>535</v>
      </c>
      <c r="QMH409" s="65" t="s">
        <v>536</v>
      </c>
      <c r="QMI409" s="22" t="s">
        <v>1</v>
      </c>
      <c r="QMJ409" s="11" t="s">
        <v>3</v>
      </c>
      <c r="QMK409" s="11" t="s">
        <v>4</v>
      </c>
      <c r="QML409" s="11" t="s">
        <v>5</v>
      </c>
      <c r="QMM409" s="11" t="s">
        <v>6</v>
      </c>
      <c r="QMN409" s="11" t="s">
        <v>7</v>
      </c>
      <c r="QMO409" s="31" t="s">
        <v>8</v>
      </c>
      <c r="QMP409" s="31" t="s">
        <v>9</v>
      </c>
      <c r="QMQ409" s="31" t="s">
        <v>10</v>
      </c>
      <c r="QMR409" s="31" t="s">
        <v>11</v>
      </c>
      <c r="QMS409" s="31" t="s">
        <v>12</v>
      </c>
      <c r="QMT409" s="31" t="s">
        <v>13</v>
      </c>
      <c r="QMU409" s="31" t="s">
        <v>16</v>
      </c>
      <c r="QMV409" s="64" t="s">
        <v>537</v>
      </c>
      <c r="QMW409" s="42" t="s">
        <v>535</v>
      </c>
      <c r="QMX409" s="65" t="s">
        <v>536</v>
      </c>
      <c r="QMY409" s="22" t="s">
        <v>1</v>
      </c>
      <c r="QMZ409" s="11" t="s">
        <v>3</v>
      </c>
      <c r="QNA409" s="11" t="s">
        <v>4</v>
      </c>
      <c r="QNB409" s="11" t="s">
        <v>5</v>
      </c>
      <c r="QNC409" s="11" t="s">
        <v>6</v>
      </c>
      <c r="QND409" s="11" t="s">
        <v>7</v>
      </c>
      <c r="QNE409" s="31" t="s">
        <v>8</v>
      </c>
      <c r="QNF409" s="31" t="s">
        <v>9</v>
      </c>
      <c r="QNG409" s="31" t="s">
        <v>10</v>
      </c>
      <c r="QNH409" s="31" t="s">
        <v>11</v>
      </c>
      <c r="QNI409" s="31" t="s">
        <v>12</v>
      </c>
      <c r="QNJ409" s="31" t="s">
        <v>13</v>
      </c>
      <c r="QNK409" s="31" t="s">
        <v>16</v>
      </c>
      <c r="QNL409" s="64" t="s">
        <v>537</v>
      </c>
      <c r="QNM409" s="42" t="s">
        <v>535</v>
      </c>
      <c r="QNN409" s="65" t="s">
        <v>536</v>
      </c>
      <c r="QNO409" s="22" t="s">
        <v>1</v>
      </c>
      <c r="QNP409" s="11" t="s">
        <v>3</v>
      </c>
      <c r="QNQ409" s="11" t="s">
        <v>4</v>
      </c>
      <c r="QNR409" s="11" t="s">
        <v>5</v>
      </c>
      <c r="QNS409" s="11" t="s">
        <v>6</v>
      </c>
      <c r="QNT409" s="11" t="s">
        <v>7</v>
      </c>
      <c r="QNU409" s="31" t="s">
        <v>8</v>
      </c>
      <c r="QNV409" s="31" t="s">
        <v>9</v>
      </c>
      <c r="QNW409" s="31" t="s">
        <v>10</v>
      </c>
      <c r="QNX409" s="31" t="s">
        <v>11</v>
      </c>
      <c r="QNY409" s="31" t="s">
        <v>12</v>
      </c>
      <c r="QNZ409" s="31" t="s">
        <v>13</v>
      </c>
      <c r="QOA409" s="31" t="s">
        <v>16</v>
      </c>
      <c r="QOB409" s="64" t="s">
        <v>537</v>
      </c>
      <c r="QOC409" s="42" t="s">
        <v>535</v>
      </c>
      <c r="QOD409" s="65" t="s">
        <v>536</v>
      </c>
      <c r="QOE409" s="22" t="s">
        <v>1</v>
      </c>
      <c r="QOF409" s="11" t="s">
        <v>3</v>
      </c>
      <c r="QOG409" s="11" t="s">
        <v>4</v>
      </c>
      <c r="QOH409" s="11" t="s">
        <v>5</v>
      </c>
      <c r="QOI409" s="11" t="s">
        <v>6</v>
      </c>
      <c r="QOJ409" s="11" t="s">
        <v>7</v>
      </c>
      <c r="QOK409" s="31" t="s">
        <v>8</v>
      </c>
      <c r="QOL409" s="31" t="s">
        <v>9</v>
      </c>
      <c r="QOM409" s="31" t="s">
        <v>10</v>
      </c>
      <c r="QON409" s="31" t="s">
        <v>11</v>
      </c>
      <c r="QOO409" s="31" t="s">
        <v>12</v>
      </c>
      <c r="QOP409" s="31" t="s">
        <v>13</v>
      </c>
      <c r="QOQ409" s="31" t="s">
        <v>16</v>
      </c>
      <c r="QOR409" s="64" t="s">
        <v>537</v>
      </c>
      <c r="QOS409" s="42" t="s">
        <v>535</v>
      </c>
      <c r="QOT409" s="65" t="s">
        <v>536</v>
      </c>
      <c r="QOU409" s="22" t="s">
        <v>1</v>
      </c>
      <c r="QOV409" s="11" t="s">
        <v>3</v>
      </c>
      <c r="QOW409" s="11" t="s">
        <v>4</v>
      </c>
      <c r="QOX409" s="11" t="s">
        <v>5</v>
      </c>
      <c r="QOY409" s="11" t="s">
        <v>6</v>
      </c>
      <c r="QOZ409" s="11" t="s">
        <v>7</v>
      </c>
      <c r="QPA409" s="31" t="s">
        <v>8</v>
      </c>
      <c r="QPB409" s="31" t="s">
        <v>9</v>
      </c>
      <c r="QPC409" s="31" t="s">
        <v>10</v>
      </c>
      <c r="QPD409" s="31" t="s">
        <v>11</v>
      </c>
      <c r="QPE409" s="31" t="s">
        <v>12</v>
      </c>
      <c r="QPF409" s="31" t="s">
        <v>13</v>
      </c>
      <c r="QPG409" s="31" t="s">
        <v>16</v>
      </c>
      <c r="QPH409" s="64" t="s">
        <v>537</v>
      </c>
      <c r="QPI409" s="42" t="s">
        <v>535</v>
      </c>
      <c r="QPJ409" s="65" t="s">
        <v>536</v>
      </c>
      <c r="QPK409" s="22" t="s">
        <v>1</v>
      </c>
      <c r="QPL409" s="11" t="s">
        <v>3</v>
      </c>
      <c r="QPM409" s="11" t="s">
        <v>4</v>
      </c>
      <c r="QPN409" s="11" t="s">
        <v>5</v>
      </c>
      <c r="QPO409" s="11" t="s">
        <v>6</v>
      </c>
      <c r="QPP409" s="11" t="s">
        <v>7</v>
      </c>
      <c r="QPQ409" s="31" t="s">
        <v>8</v>
      </c>
      <c r="QPR409" s="31" t="s">
        <v>9</v>
      </c>
      <c r="QPS409" s="31" t="s">
        <v>10</v>
      </c>
      <c r="QPT409" s="31" t="s">
        <v>11</v>
      </c>
      <c r="QPU409" s="31" t="s">
        <v>12</v>
      </c>
      <c r="QPV409" s="31" t="s">
        <v>13</v>
      </c>
      <c r="QPW409" s="31" t="s">
        <v>16</v>
      </c>
      <c r="QPX409" s="64" t="s">
        <v>537</v>
      </c>
      <c r="QPY409" s="42" t="s">
        <v>535</v>
      </c>
      <c r="QPZ409" s="65" t="s">
        <v>536</v>
      </c>
      <c r="QQA409" s="22" t="s">
        <v>1</v>
      </c>
      <c r="QQB409" s="11" t="s">
        <v>3</v>
      </c>
      <c r="QQC409" s="11" t="s">
        <v>4</v>
      </c>
      <c r="QQD409" s="11" t="s">
        <v>5</v>
      </c>
      <c r="QQE409" s="11" t="s">
        <v>6</v>
      </c>
      <c r="QQF409" s="11" t="s">
        <v>7</v>
      </c>
      <c r="QQG409" s="31" t="s">
        <v>8</v>
      </c>
      <c r="QQH409" s="31" t="s">
        <v>9</v>
      </c>
      <c r="QQI409" s="31" t="s">
        <v>10</v>
      </c>
      <c r="QQJ409" s="31" t="s">
        <v>11</v>
      </c>
      <c r="QQK409" s="31" t="s">
        <v>12</v>
      </c>
      <c r="QQL409" s="31" t="s">
        <v>13</v>
      </c>
      <c r="QQM409" s="31" t="s">
        <v>16</v>
      </c>
      <c r="QQN409" s="64" t="s">
        <v>537</v>
      </c>
      <c r="QQO409" s="42" t="s">
        <v>535</v>
      </c>
      <c r="QQP409" s="65" t="s">
        <v>536</v>
      </c>
      <c r="QQQ409" s="22" t="s">
        <v>1</v>
      </c>
      <c r="QQR409" s="11" t="s">
        <v>3</v>
      </c>
      <c r="QQS409" s="11" t="s">
        <v>4</v>
      </c>
      <c r="QQT409" s="11" t="s">
        <v>5</v>
      </c>
      <c r="QQU409" s="11" t="s">
        <v>6</v>
      </c>
      <c r="QQV409" s="11" t="s">
        <v>7</v>
      </c>
      <c r="QQW409" s="31" t="s">
        <v>8</v>
      </c>
      <c r="QQX409" s="31" t="s">
        <v>9</v>
      </c>
      <c r="QQY409" s="31" t="s">
        <v>10</v>
      </c>
      <c r="QQZ409" s="31" t="s">
        <v>11</v>
      </c>
      <c r="QRA409" s="31" t="s">
        <v>12</v>
      </c>
      <c r="QRB409" s="31" t="s">
        <v>13</v>
      </c>
      <c r="QRC409" s="31" t="s">
        <v>16</v>
      </c>
      <c r="QRD409" s="64" t="s">
        <v>537</v>
      </c>
      <c r="QRE409" s="42" t="s">
        <v>535</v>
      </c>
      <c r="QRF409" s="65" t="s">
        <v>536</v>
      </c>
      <c r="QRG409" s="22" t="s">
        <v>1</v>
      </c>
      <c r="QRH409" s="11" t="s">
        <v>3</v>
      </c>
      <c r="QRI409" s="11" t="s">
        <v>4</v>
      </c>
      <c r="QRJ409" s="11" t="s">
        <v>5</v>
      </c>
      <c r="QRK409" s="11" t="s">
        <v>6</v>
      </c>
      <c r="QRL409" s="11" t="s">
        <v>7</v>
      </c>
      <c r="QRM409" s="31" t="s">
        <v>8</v>
      </c>
      <c r="QRN409" s="31" t="s">
        <v>9</v>
      </c>
      <c r="QRO409" s="31" t="s">
        <v>10</v>
      </c>
      <c r="QRP409" s="31" t="s">
        <v>11</v>
      </c>
      <c r="QRQ409" s="31" t="s">
        <v>12</v>
      </c>
      <c r="QRR409" s="31" t="s">
        <v>13</v>
      </c>
      <c r="QRS409" s="31" t="s">
        <v>16</v>
      </c>
      <c r="QRT409" s="64" t="s">
        <v>537</v>
      </c>
      <c r="QRU409" s="42" t="s">
        <v>535</v>
      </c>
      <c r="QRV409" s="65" t="s">
        <v>536</v>
      </c>
      <c r="QRW409" s="22" t="s">
        <v>1</v>
      </c>
      <c r="QRX409" s="11" t="s">
        <v>3</v>
      </c>
      <c r="QRY409" s="11" t="s">
        <v>4</v>
      </c>
      <c r="QRZ409" s="11" t="s">
        <v>5</v>
      </c>
      <c r="QSA409" s="11" t="s">
        <v>6</v>
      </c>
      <c r="QSB409" s="11" t="s">
        <v>7</v>
      </c>
      <c r="QSC409" s="31" t="s">
        <v>8</v>
      </c>
      <c r="QSD409" s="31" t="s">
        <v>9</v>
      </c>
      <c r="QSE409" s="31" t="s">
        <v>10</v>
      </c>
      <c r="QSF409" s="31" t="s">
        <v>11</v>
      </c>
      <c r="QSG409" s="31" t="s">
        <v>12</v>
      </c>
      <c r="QSH409" s="31" t="s">
        <v>13</v>
      </c>
      <c r="QSI409" s="31" t="s">
        <v>16</v>
      </c>
      <c r="QSJ409" s="64" t="s">
        <v>537</v>
      </c>
      <c r="QSK409" s="42" t="s">
        <v>535</v>
      </c>
      <c r="QSL409" s="65" t="s">
        <v>536</v>
      </c>
      <c r="QSM409" s="22" t="s">
        <v>1</v>
      </c>
      <c r="QSN409" s="11" t="s">
        <v>3</v>
      </c>
      <c r="QSO409" s="11" t="s">
        <v>4</v>
      </c>
      <c r="QSP409" s="11" t="s">
        <v>5</v>
      </c>
      <c r="QSQ409" s="11" t="s">
        <v>6</v>
      </c>
      <c r="QSR409" s="11" t="s">
        <v>7</v>
      </c>
      <c r="QSS409" s="31" t="s">
        <v>8</v>
      </c>
      <c r="QST409" s="31" t="s">
        <v>9</v>
      </c>
      <c r="QSU409" s="31" t="s">
        <v>10</v>
      </c>
      <c r="QSV409" s="31" t="s">
        <v>11</v>
      </c>
      <c r="QSW409" s="31" t="s">
        <v>12</v>
      </c>
      <c r="QSX409" s="31" t="s">
        <v>13</v>
      </c>
      <c r="QSY409" s="31" t="s">
        <v>16</v>
      </c>
      <c r="QSZ409" s="64" t="s">
        <v>537</v>
      </c>
      <c r="QTA409" s="42" t="s">
        <v>535</v>
      </c>
      <c r="QTB409" s="65" t="s">
        <v>536</v>
      </c>
      <c r="QTC409" s="22" t="s">
        <v>1</v>
      </c>
      <c r="QTD409" s="11" t="s">
        <v>3</v>
      </c>
      <c r="QTE409" s="11" t="s">
        <v>4</v>
      </c>
      <c r="QTF409" s="11" t="s">
        <v>5</v>
      </c>
      <c r="QTG409" s="11" t="s">
        <v>6</v>
      </c>
      <c r="QTH409" s="11" t="s">
        <v>7</v>
      </c>
      <c r="QTI409" s="31" t="s">
        <v>8</v>
      </c>
      <c r="QTJ409" s="31" t="s">
        <v>9</v>
      </c>
      <c r="QTK409" s="31" t="s">
        <v>10</v>
      </c>
      <c r="QTL409" s="31" t="s">
        <v>11</v>
      </c>
      <c r="QTM409" s="31" t="s">
        <v>12</v>
      </c>
      <c r="QTN409" s="31" t="s">
        <v>13</v>
      </c>
      <c r="QTO409" s="31" t="s">
        <v>16</v>
      </c>
      <c r="QTP409" s="64" t="s">
        <v>537</v>
      </c>
      <c r="QTQ409" s="42" t="s">
        <v>535</v>
      </c>
      <c r="QTR409" s="65" t="s">
        <v>536</v>
      </c>
      <c r="QTS409" s="22" t="s">
        <v>1</v>
      </c>
      <c r="QTT409" s="11" t="s">
        <v>3</v>
      </c>
      <c r="QTU409" s="11" t="s">
        <v>4</v>
      </c>
      <c r="QTV409" s="11" t="s">
        <v>5</v>
      </c>
      <c r="QTW409" s="11" t="s">
        <v>6</v>
      </c>
      <c r="QTX409" s="11" t="s">
        <v>7</v>
      </c>
      <c r="QTY409" s="31" t="s">
        <v>8</v>
      </c>
      <c r="QTZ409" s="31" t="s">
        <v>9</v>
      </c>
      <c r="QUA409" s="31" t="s">
        <v>10</v>
      </c>
      <c r="QUB409" s="31" t="s">
        <v>11</v>
      </c>
      <c r="QUC409" s="31" t="s">
        <v>12</v>
      </c>
      <c r="QUD409" s="31" t="s">
        <v>13</v>
      </c>
      <c r="QUE409" s="31" t="s">
        <v>16</v>
      </c>
      <c r="QUF409" s="64" t="s">
        <v>537</v>
      </c>
      <c r="QUG409" s="42" t="s">
        <v>535</v>
      </c>
      <c r="QUH409" s="65" t="s">
        <v>536</v>
      </c>
      <c r="QUI409" s="22" t="s">
        <v>1</v>
      </c>
      <c r="QUJ409" s="11" t="s">
        <v>3</v>
      </c>
      <c r="QUK409" s="11" t="s">
        <v>4</v>
      </c>
      <c r="QUL409" s="11" t="s">
        <v>5</v>
      </c>
      <c r="QUM409" s="11" t="s">
        <v>6</v>
      </c>
      <c r="QUN409" s="11" t="s">
        <v>7</v>
      </c>
      <c r="QUO409" s="31" t="s">
        <v>8</v>
      </c>
      <c r="QUP409" s="31" t="s">
        <v>9</v>
      </c>
      <c r="QUQ409" s="31" t="s">
        <v>10</v>
      </c>
      <c r="QUR409" s="31" t="s">
        <v>11</v>
      </c>
      <c r="QUS409" s="31" t="s">
        <v>12</v>
      </c>
      <c r="QUT409" s="31" t="s">
        <v>13</v>
      </c>
      <c r="QUU409" s="31" t="s">
        <v>16</v>
      </c>
      <c r="QUV409" s="64" t="s">
        <v>537</v>
      </c>
      <c r="QUW409" s="42" t="s">
        <v>535</v>
      </c>
      <c r="QUX409" s="65" t="s">
        <v>536</v>
      </c>
      <c r="QUY409" s="22" t="s">
        <v>1</v>
      </c>
      <c r="QUZ409" s="11" t="s">
        <v>3</v>
      </c>
      <c r="QVA409" s="11" t="s">
        <v>4</v>
      </c>
      <c r="QVB409" s="11" t="s">
        <v>5</v>
      </c>
      <c r="QVC409" s="11" t="s">
        <v>6</v>
      </c>
      <c r="QVD409" s="11" t="s">
        <v>7</v>
      </c>
      <c r="QVE409" s="31" t="s">
        <v>8</v>
      </c>
      <c r="QVF409" s="31" t="s">
        <v>9</v>
      </c>
      <c r="QVG409" s="31" t="s">
        <v>10</v>
      </c>
      <c r="QVH409" s="31" t="s">
        <v>11</v>
      </c>
      <c r="QVI409" s="31" t="s">
        <v>12</v>
      </c>
      <c r="QVJ409" s="31" t="s">
        <v>13</v>
      </c>
      <c r="QVK409" s="31" t="s">
        <v>16</v>
      </c>
      <c r="QVL409" s="64" t="s">
        <v>537</v>
      </c>
      <c r="QVM409" s="42" t="s">
        <v>535</v>
      </c>
      <c r="QVN409" s="65" t="s">
        <v>536</v>
      </c>
      <c r="QVO409" s="22" t="s">
        <v>1</v>
      </c>
      <c r="QVP409" s="11" t="s">
        <v>3</v>
      </c>
      <c r="QVQ409" s="11" t="s">
        <v>4</v>
      </c>
      <c r="QVR409" s="11" t="s">
        <v>5</v>
      </c>
      <c r="QVS409" s="11" t="s">
        <v>6</v>
      </c>
      <c r="QVT409" s="11" t="s">
        <v>7</v>
      </c>
      <c r="QVU409" s="31" t="s">
        <v>8</v>
      </c>
      <c r="QVV409" s="31" t="s">
        <v>9</v>
      </c>
      <c r="QVW409" s="31" t="s">
        <v>10</v>
      </c>
      <c r="QVX409" s="31" t="s">
        <v>11</v>
      </c>
      <c r="QVY409" s="31" t="s">
        <v>12</v>
      </c>
      <c r="QVZ409" s="31" t="s">
        <v>13</v>
      </c>
      <c r="QWA409" s="31" t="s">
        <v>16</v>
      </c>
      <c r="QWB409" s="64" t="s">
        <v>537</v>
      </c>
      <c r="QWC409" s="42" t="s">
        <v>535</v>
      </c>
      <c r="QWD409" s="65" t="s">
        <v>536</v>
      </c>
      <c r="QWE409" s="22" t="s">
        <v>1</v>
      </c>
      <c r="QWF409" s="11" t="s">
        <v>3</v>
      </c>
      <c r="QWG409" s="11" t="s">
        <v>4</v>
      </c>
      <c r="QWH409" s="11" t="s">
        <v>5</v>
      </c>
      <c r="QWI409" s="11" t="s">
        <v>6</v>
      </c>
      <c r="QWJ409" s="11" t="s">
        <v>7</v>
      </c>
      <c r="QWK409" s="31" t="s">
        <v>8</v>
      </c>
      <c r="QWL409" s="31" t="s">
        <v>9</v>
      </c>
      <c r="QWM409" s="31" t="s">
        <v>10</v>
      </c>
      <c r="QWN409" s="31" t="s">
        <v>11</v>
      </c>
      <c r="QWO409" s="31" t="s">
        <v>12</v>
      </c>
      <c r="QWP409" s="31" t="s">
        <v>13</v>
      </c>
      <c r="QWQ409" s="31" t="s">
        <v>16</v>
      </c>
      <c r="QWR409" s="64" t="s">
        <v>537</v>
      </c>
      <c r="QWS409" s="42" t="s">
        <v>535</v>
      </c>
      <c r="QWT409" s="65" t="s">
        <v>536</v>
      </c>
      <c r="QWU409" s="22" t="s">
        <v>1</v>
      </c>
      <c r="QWV409" s="11" t="s">
        <v>3</v>
      </c>
      <c r="QWW409" s="11" t="s">
        <v>4</v>
      </c>
      <c r="QWX409" s="11" t="s">
        <v>5</v>
      </c>
      <c r="QWY409" s="11" t="s">
        <v>6</v>
      </c>
      <c r="QWZ409" s="11" t="s">
        <v>7</v>
      </c>
      <c r="QXA409" s="31" t="s">
        <v>8</v>
      </c>
      <c r="QXB409" s="31" t="s">
        <v>9</v>
      </c>
      <c r="QXC409" s="31" t="s">
        <v>10</v>
      </c>
      <c r="QXD409" s="31" t="s">
        <v>11</v>
      </c>
      <c r="QXE409" s="31" t="s">
        <v>12</v>
      </c>
      <c r="QXF409" s="31" t="s">
        <v>13</v>
      </c>
      <c r="QXG409" s="31" t="s">
        <v>16</v>
      </c>
      <c r="QXH409" s="64" t="s">
        <v>537</v>
      </c>
      <c r="QXI409" s="42" t="s">
        <v>535</v>
      </c>
      <c r="QXJ409" s="65" t="s">
        <v>536</v>
      </c>
      <c r="QXK409" s="22" t="s">
        <v>1</v>
      </c>
      <c r="QXL409" s="11" t="s">
        <v>3</v>
      </c>
      <c r="QXM409" s="11" t="s">
        <v>4</v>
      </c>
      <c r="QXN409" s="11" t="s">
        <v>5</v>
      </c>
      <c r="QXO409" s="11" t="s">
        <v>6</v>
      </c>
      <c r="QXP409" s="11" t="s">
        <v>7</v>
      </c>
      <c r="QXQ409" s="31" t="s">
        <v>8</v>
      </c>
      <c r="QXR409" s="31" t="s">
        <v>9</v>
      </c>
      <c r="QXS409" s="31" t="s">
        <v>10</v>
      </c>
      <c r="QXT409" s="31" t="s">
        <v>11</v>
      </c>
      <c r="QXU409" s="31" t="s">
        <v>12</v>
      </c>
      <c r="QXV409" s="31" t="s">
        <v>13</v>
      </c>
      <c r="QXW409" s="31" t="s">
        <v>16</v>
      </c>
      <c r="QXX409" s="64" t="s">
        <v>537</v>
      </c>
      <c r="QXY409" s="42" t="s">
        <v>535</v>
      </c>
      <c r="QXZ409" s="65" t="s">
        <v>536</v>
      </c>
      <c r="QYA409" s="22" t="s">
        <v>1</v>
      </c>
      <c r="QYB409" s="11" t="s">
        <v>3</v>
      </c>
      <c r="QYC409" s="11" t="s">
        <v>4</v>
      </c>
      <c r="QYD409" s="11" t="s">
        <v>5</v>
      </c>
      <c r="QYE409" s="11" t="s">
        <v>6</v>
      </c>
      <c r="QYF409" s="11" t="s">
        <v>7</v>
      </c>
      <c r="QYG409" s="31" t="s">
        <v>8</v>
      </c>
      <c r="QYH409" s="31" t="s">
        <v>9</v>
      </c>
      <c r="QYI409" s="31" t="s">
        <v>10</v>
      </c>
      <c r="QYJ409" s="31" t="s">
        <v>11</v>
      </c>
      <c r="QYK409" s="31" t="s">
        <v>12</v>
      </c>
      <c r="QYL409" s="31" t="s">
        <v>13</v>
      </c>
      <c r="QYM409" s="31" t="s">
        <v>16</v>
      </c>
      <c r="QYN409" s="64" t="s">
        <v>537</v>
      </c>
      <c r="QYO409" s="42" t="s">
        <v>535</v>
      </c>
      <c r="QYP409" s="65" t="s">
        <v>536</v>
      </c>
      <c r="QYQ409" s="22" t="s">
        <v>1</v>
      </c>
      <c r="QYR409" s="11" t="s">
        <v>3</v>
      </c>
      <c r="QYS409" s="11" t="s">
        <v>4</v>
      </c>
      <c r="QYT409" s="11" t="s">
        <v>5</v>
      </c>
      <c r="QYU409" s="11" t="s">
        <v>6</v>
      </c>
      <c r="QYV409" s="11" t="s">
        <v>7</v>
      </c>
      <c r="QYW409" s="31" t="s">
        <v>8</v>
      </c>
      <c r="QYX409" s="31" t="s">
        <v>9</v>
      </c>
      <c r="QYY409" s="31" t="s">
        <v>10</v>
      </c>
      <c r="QYZ409" s="31" t="s">
        <v>11</v>
      </c>
      <c r="QZA409" s="31" t="s">
        <v>12</v>
      </c>
      <c r="QZB409" s="31" t="s">
        <v>13</v>
      </c>
      <c r="QZC409" s="31" t="s">
        <v>16</v>
      </c>
      <c r="QZD409" s="64" t="s">
        <v>537</v>
      </c>
      <c r="QZE409" s="42" t="s">
        <v>535</v>
      </c>
      <c r="QZF409" s="65" t="s">
        <v>536</v>
      </c>
      <c r="QZG409" s="22" t="s">
        <v>1</v>
      </c>
      <c r="QZH409" s="11" t="s">
        <v>3</v>
      </c>
      <c r="QZI409" s="11" t="s">
        <v>4</v>
      </c>
      <c r="QZJ409" s="11" t="s">
        <v>5</v>
      </c>
      <c r="QZK409" s="11" t="s">
        <v>6</v>
      </c>
      <c r="QZL409" s="11" t="s">
        <v>7</v>
      </c>
      <c r="QZM409" s="31" t="s">
        <v>8</v>
      </c>
      <c r="QZN409" s="31" t="s">
        <v>9</v>
      </c>
      <c r="QZO409" s="31" t="s">
        <v>10</v>
      </c>
      <c r="QZP409" s="31" t="s">
        <v>11</v>
      </c>
      <c r="QZQ409" s="31" t="s">
        <v>12</v>
      </c>
      <c r="QZR409" s="31" t="s">
        <v>13</v>
      </c>
      <c r="QZS409" s="31" t="s">
        <v>16</v>
      </c>
      <c r="QZT409" s="64" t="s">
        <v>537</v>
      </c>
      <c r="QZU409" s="42" t="s">
        <v>535</v>
      </c>
      <c r="QZV409" s="65" t="s">
        <v>536</v>
      </c>
      <c r="QZW409" s="22" t="s">
        <v>1</v>
      </c>
      <c r="QZX409" s="11" t="s">
        <v>3</v>
      </c>
      <c r="QZY409" s="11" t="s">
        <v>4</v>
      </c>
      <c r="QZZ409" s="11" t="s">
        <v>5</v>
      </c>
      <c r="RAA409" s="11" t="s">
        <v>6</v>
      </c>
      <c r="RAB409" s="11" t="s">
        <v>7</v>
      </c>
      <c r="RAC409" s="31" t="s">
        <v>8</v>
      </c>
      <c r="RAD409" s="31" t="s">
        <v>9</v>
      </c>
      <c r="RAE409" s="31" t="s">
        <v>10</v>
      </c>
      <c r="RAF409" s="31" t="s">
        <v>11</v>
      </c>
      <c r="RAG409" s="31" t="s">
        <v>12</v>
      </c>
      <c r="RAH409" s="31" t="s">
        <v>13</v>
      </c>
      <c r="RAI409" s="31" t="s">
        <v>16</v>
      </c>
      <c r="RAJ409" s="64" t="s">
        <v>537</v>
      </c>
      <c r="RAK409" s="42" t="s">
        <v>535</v>
      </c>
      <c r="RAL409" s="65" t="s">
        <v>536</v>
      </c>
      <c r="RAM409" s="22" t="s">
        <v>1</v>
      </c>
      <c r="RAN409" s="11" t="s">
        <v>3</v>
      </c>
      <c r="RAO409" s="11" t="s">
        <v>4</v>
      </c>
      <c r="RAP409" s="11" t="s">
        <v>5</v>
      </c>
      <c r="RAQ409" s="11" t="s">
        <v>6</v>
      </c>
      <c r="RAR409" s="11" t="s">
        <v>7</v>
      </c>
      <c r="RAS409" s="31" t="s">
        <v>8</v>
      </c>
      <c r="RAT409" s="31" t="s">
        <v>9</v>
      </c>
      <c r="RAU409" s="31" t="s">
        <v>10</v>
      </c>
      <c r="RAV409" s="31" t="s">
        <v>11</v>
      </c>
      <c r="RAW409" s="31" t="s">
        <v>12</v>
      </c>
      <c r="RAX409" s="31" t="s">
        <v>13</v>
      </c>
      <c r="RAY409" s="31" t="s">
        <v>16</v>
      </c>
      <c r="RAZ409" s="64" t="s">
        <v>537</v>
      </c>
      <c r="RBA409" s="42" t="s">
        <v>535</v>
      </c>
      <c r="RBB409" s="65" t="s">
        <v>536</v>
      </c>
      <c r="RBC409" s="22" t="s">
        <v>1</v>
      </c>
      <c r="RBD409" s="11" t="s">
        <v>3</v>
      </c>
      <c r="RBE409" s="11" t="s">
        <v>4</v>
      </c>
      <c r="RBF409" s="11" t="s">
        <v>5</v>
      </c>
      <c r="RBG409" s="11" t="s">
        <v>6</v>
      </c>
      <c r="RBH409" s="11" t="s">
        <v>7</v>
      </c>
      <c r="RBI409" s="31" t="s">
        <v>8</v>
      </c>
      <c r="RBJ409" s="31" t="s">
        <v>9</v>
      </c>
      <c r="RBK409" s="31" t="s">
        <v>10</v>
      </c>
      <c r="RBL409" s="31" t="s">
        <v>11</v>
      </c>
      <c r="RBM409" s="31" t="s">
        <v>12</v>
      </c>
      <c r="RBN409" s="31" t="s">
        <v>13</v>
      </c>
      <c r="RBO409" s="31" t="s">
        <v>16</v>
      </c>
      <c r="RBP409" s="64" t="s">
        <v>537</v>
      </c>
      <c r="RBQ409" s="42" t="s">
        <v>535</v>
      </c>
      <c r="RBR409" s="65" t="s">
        <v>536</v>
      </c>
      <c r="RBS409" s="22" t="s">
        <v>1</v>
      </c>
      <c r="RBT409" s="11" t="s">
        <v>3</v>
      </c>
      <c r="RBU409" s="11" t="s">
        <v>4</v>
      </c>
      <c r="RBV409" s="11" t="s">
        <v>5</v>
      </c>
      <c r="RBW409" s="11" t="s">
        <v>6</v>
      </c>
      <c r="RBX409" s="11" t="s">
        <v>7</v>
      </c>
      <c r="RBY409" s="31" t="s">
        <v>8</v>
      </c>
      <c r="RBZ409" s="31" t="s">
        <v>9</v>
      </c>
      <c r="RCA409" s="31" t="s">
        <v>10</v>
      </c>
      <c r="RCB409" s="31" t="s">
        <v>11</v>
      </c>
      <c r="RCC409" s="31" t="s">
        <v>12</v>
      </c>
      <c r="RCD409" s="31" t="s">
        <v>13</v>
      </c>
      <c r="RCE409" s="31" t="s">
        <v>16</v>
      </c>
      <c r="RCF409" s="64" t="s">
        <v>537</v>
      </c>
      <c r="RCG409" s="42" t="s">
        <v>535</v>
      </c>
      <c r="RCH409" s="65" t="s">
        <v>536</v>
      </c>
      <c r="RCI409" s="22" t="s">
        <v>1</v>
      </c>
      <c r="RCJ409" s="11" t="s">
        <v>3</v>
      </c>
      <c r="RCK409" s="11" t="s">
        <v>4</v>
      </c>
      <c r="RCL409" s="11" t="s">
        <v>5</v>
      </c>
      <c r="RCM409" s="11" t="s">
        <v>6</v>
      </c>
      <c r="RCN409" s="11" t="s">
        <v>7</v>
      </c>
      <c r="RCO409" s="31" t="s">
        <v>8</v>
      </c>
      <c r="RCP409" s="31" t="s">
        <v>9</v>
      </c>
      <c r="RCQ409" s="31" t="s">
        <v>10</v>
      </c>
      <c r="RCR409" s="31" t="s">
        <v>11</v>
      </c>
      <c r="RCS409" s="31" t="s">
        <v>12</v>
      </c>
      <c r="RCT409" s="31" t="s">
        <v>13</v>
      </c>
      <c r="RCU409" s="31" t="s">
        <v>16</v>
      </c>
      <c r="RCV409" s="64" t="s">
        <v>537</v>
      </c>
      <c r="RCW409" s="42" t="s">
        <v>535</v>
      </c>
      <c r="RCX409" s="65" t="s">
        <v>536</v>
      </c>
      <c r="RCY409" s="22" t="s">
        <v>1</v>
      </c>
      <c r="RCZ409" s="11" t="s">
        <v>3</v>
      </c>
      <c r="RDA409" s="11" t="s">
        <v>4</v>
      </c>
      <c r="RDB409" s="11" t="s">
        <v>5</v>
      </c>
      <c r="RDC409" s="11" t="s">
        <v>6</v>
      </c>
      <c r="RDD409" s="11" t="s">
        <v>7</v>
      </c>
      <c r="RDE409" s="31" t="s">
        <v>8</v>
      </c>
      <c r="RDF409" s="31" t="s">
        <v>9</v>
      </c>
      <c r="RDG409" s="31" t="s">
        <v>10</v>
      </c>
      <c r="RDH409" s="31" t="s">
        <v>11</v>
      </c>
      <c r="RDI409" s="31" t="s">
        <v>12</v>
      </c>
      <c r="RDJ409" s="31" t="s">
        <v>13</v>
      </c>
      <c r="RDK409" s="31" t="s">
        <v>16</v>
      </c>
      <c r="RDL409" s="64" t="s">
        <v>537</v>
      </c>
      <c r="RDM409" s="42" t="s">
        <v>535</v>
      </c>
      <c r="RDN409" s="65" t="s">
        <v>536</v>
      </c>
      <c r="RDO409" s="22" t="s">
        <v>1</v>
      </c>
      <c r="RDP409" s="11" t="s">
        <v>3</v>
      </c>
      <c r="RDQ409" s="11" t="s">
        <v>4</v>
      </c>
      <c r="RDR409" s="11" t="s">
        <v>5</v>
      </c>
      <c r="RDS409" s="11" t="s">
        <v>6</v>
      </c>
      <c r="RDT409" s="11" t="s">
        <v>7</v>
      </c>
      <c r="RDU409" s="31" t="s">
        <v>8</v>
      </c>
      <c r="RDV409" s="31" t="s">
        <v>9</v>
      </c>
      <c r="RDW409" s="31" t="s">
        <v>10</v>
      </c>
      <c r="RDX409" s="31" t="s">
        <v>11</v>
      </c>
      <c r="RDY409" s="31" t="s">
        <v>12</v>
      </c>
      <c r="RDZ409" s="31" t="s">
        <v>13</v>
      </c>
      <c r="REA409" s="31" t="s">
        <v>16</v>
      </c>
      <c r="REB409" s="64" t="s">
        <v>537</v>
      </c>
      <c r="REC409" s="42" t="s">
        <v>535</v>
      </c>
      <c r="RED409" s="65" t="s">
        <v>536</v>
      </c>
      <c r="REE409" s="22" t="s">
        <v>1</v>
      </c>
      <c r="REF409" s="11" t="s">
        <v>3</v>
      </c>
      <c r="REG409" s="11" t="s">
        <v>4</v>
      </c>
      <c r="REH409" s="11" t="s">
        <v>5</v>
      </c>
      <c r="REI409" s="11" t="s">
        <v>6</v>
      </c>
      <c r="REJ409" s="11" t="s">
        <v>7</v>
      </c>
      <c r="REK409" s="31" t="s">
        <v>8</v>
      </c>
      <c r="REL409" s="31" t="s">
        <v>9</v>
      </c>
      <c r="REM409" s="31" t="s">
        <v>10</v>
      </c>
      <c r="REN409" s="31" t="s">
        <v>11</v>
      </c>
      <c r="REO409" s="31" t="s">
        <v>12</v>
      </c>
      <c r="REP409" s="31" t="s">
        <v>13</v>
      </c>
      <c r="REQ409" s="31" t="s">
        <v>16</v>
      </c>
      <c r="RER409" s="64" t="s">
        <v>537</v>
      </c>
      <c r="RES409" s="42" t="s">
        <v>535</v>
      </c>
      <c r="RET409" s="65" t="s">
        <v>536</v>
      </c>
      <c r="REU409" s="22" t="s">
        <v>1</v>
      </c>
      <c r="REV409" s="11" t="s">
        <v>3</v>
      </c>
      <c r="REW409" s="11" t="s">
        <v>4</v>
      </c>
      <c r="REX409" s="11" t="s">
        <v>5</v>
      </c>
      <c r="REY409" s="11" t="s">
        <v>6</v>
      </c>
      <c r="REZ409" s="11" t="s">
        <v>7</v>
      </c>
      <c r="RFA409" s="31" t="s">
        <v>8</v>
      </c>
      <c r="RFB409" s="31" t="s">
        <v>9</v>
      </c>
      <c r="RFC409" s="31" t="s">
        <v>10</v>
      </c>
      <c r="RFD409" s="31" t="s">
        <v>11</v>
      </c>
      <c r="RFE409" s="31" t="s">
        <v>12</v>
      </c>
      <c r="RFF409" s="31" t="s">
        <v>13</v>
      </c>
      <c r="RFG409" s="31" t="s">
        <v>16</v>
      </c>
      <c r="RFH409" s="64" t="s">
        <v>537</v>
      </c>
      <c r="RFI409" s="42" t="s">
        <v>535</v>
      </c>
      <c r="RFJ409" s="65" t="s">
        <v>536</v>
      </c>
      <c r="RFK409" s="22" t="s">
        <v>1</v>
      </c>
      <c r="RFL409" s="11" t="s">
        <v>3</v>
      </c>
      <c r="RFM409" s="11" t="s">
        <v>4</v>
      </c>
      <c r="RFN409" s="11" t="s">
        <v>5</v>
      </c>
      <c r="RFO409" s="11" t="s">
        <v>6</v>
      </c>
      <c r="RFP409" s="11" t="s">
        <v>7</v>
      </c>
      <c r="RFQ409" s="31" t="s">
        <v>8</v>
      </c>
      <c r="RFR409" s="31" t="s">
        <v>9</v>
      </c>
      <c r="RFS409" s="31" t="s">
        <v>10</v>
      </c>
      <c r="RFT409" s="31" t="s">
        <v>11</v>
      </c>
      <c r="RFU409" s="31" t="s">
        <v>12</v>
      </c>
      <c r="RFV409" s="31" t="s">
        <v>13</v>
      </c>
      <c r="RFW409" s="31" t="s">
        <v>16</v>
      </c>
      <c r="RFX409" s="64" t="s">
        <v>537</v>
      </c>
      <c r="RFY409" s="42" t="s">
        <v>535</v>
      </c>
      <c r="RFZ409" s="65" t="s">
        <v>536</v>
      </c>
      <c r="RGA409" s="22" t="s">
        <v>1</v>
      </c>
      <c r="RGB409" s="11" t="s">
        <v>3</v>
      </c>
      <c r="RGC409" s="11" t="s">
        <v>4</v>
      </c>
      <c r="RGD409" s="11" t="s">
        <v>5</v>
      </c>
      <c r="RGE409" s="11" t="s">
        <v>6</v>
      </c>
      <c r="RGF409" s="11" t="s">
        <v>7</v>
      </c>
      <c r="RGG409" s="31" t="s">
        <v>8</v>
      </c>
      <c r="RGH409" s="31" t="s">
        <v>9</v>
      </c>
      <c r="RGI409" s="31" t="s">
        <v>10</v>
      </c>
      <c r="RGJ409" s="31" t="s">
        <v>11</v>
      </c>
      <c r="RGK409" s="31" t="s">
        <v>12</v>
      </c>
      <c r="RGL409" s="31" t="s">
        <v>13</v>
      </c>
      <c r="RGM409" s="31" t="s">
        <v>16</v>
      </c>
      <c r="RGN409" s="64" t="s">
        <v>537</v>
      </c>
      <c r="RGO409" s="42" t="s">
        <v>535</v>
      </c>
      <c r="RGP409" s="65" t="s">
        <v>536</v>
      </c>
      <c r="RGQ409" s="22" t="s">
        <v>1</v>
      </c>
      <c r="RGR409" s="11" t="s">
        <v>3</v>
      </c>
      <c r="RGS409" s="11" t="s">
        <v>4</v>
      </c>
      <c r="RGT409" s="11" t="s">
        <v>5</v>
      </c>
      <c r="RGU409" s="11" t="s">
        <v>6</v>
      </c>
      <c r="RGV409" s="11" t="s">
        <v>7</v>
      </c>
      <c r="RGW409" s="31" t="s">
        <v>8</v>
      </c>
      <c r="RGX409" s="31" t="s">
        <v>9</v>
      </c>
      <c r="RGY409" s="31" t="s">
        <v>10</v>
      </c>
      <c r="RGZ409" s="31" t="s">
        <v>11</v>
      </c>
      <c r="RHA409" s="31" t="s">
        <v>12</v>
      </c>
      <c r="RHB409" s="31" t="s">
        <v>13</v>
      </c>
      <c r="RHC409" s="31" t="s">
        <v>16</v>
      </c>
      <c r="RHD409" s="64" t="s">
        <v>537</v>
      </c>
      <c r="RHE409" s="42" t="s">
        <v>535</v>
      </c>
      <c r="RHF409" s="65" t="s">
        <v>536</v>
      </c>
      <c r="RHG409" s="22" t="s">
        <v>1</v>
      </c>
      <c r="RHH409" s="11" t="s">
        <v>3</v>
      </c>
      <c r="RHI409" s="11" t="s">
        <v>4</v>
      </c>
      <c r="RHJ409" s="11" t="s">
        <v>5</v>
      </c>
      <c r="RHK409" s="11" t="s">
        <v>6</v>
      </c>
      <c r="RHL409" s="11" t="s">
        <v>7</v>
      </c>
      <c r="RHM409" s="31" t="s">
        <v>8</v>
      </c>
      <c r="RHN409" s="31" t="s">
        <v>9</v>
      </c>
      <c r="RHO409" s="31" t="s">
        <v>10</v>
      </c>
      <c r="RHP409" s="31" t="s">
        <v>11</v>
      </c>
      <c r="RHQ409" s="31" t="s">
        <v>12</v>
      </c>
      <c r="RHR409" s="31" t="s">
        <v>13</v>
      </c>
      <c r="RHS409" s="31" t="s">
        <v>16</v>
      </c>
      <c r="RHT409" s="64" t="s">
        <v>537</v>
      </c>
      <c r="RHU409" s="42" t="s">
        <v>535</v>
      </c>
      <c r="RHV409" s="65" t="s">
        <v>536</v>
      </c>
      <c r="RHW409" s="22" t="s">
        <v>1</v>
      </c>
      <c r="RHX409" s="11" t="s">
        <v>3</v>
      </c>
      <c r="RHY409" s="11" t="s">
        <v>4</v>
      </c>
      <c r="RHZ409" s="11" t="s">
        <v>5</v>
      </c>
      <c r="RIA409" s="11" t="s">
        <v>6</v>
      </c>
      <c r="RIB409" s="11" t="s">
        <v>7</v>
      </c>
      <c r="RIC409" s="31" t="s">
        <v>8</v>
      </c>
      <c r="RID409" s="31" t="s">
        <v>9</v>
      </c>
      <c r="RIE409" s="31" t="s">
        <v>10</v>
      </c>
      <c r="RIF409" s="31" t="s">
        <v>11</v>
      </c>
      <c r="RIG409" s="31" t="s">
        <v>12</v>
      </c>
      <c r="RIH409" s="31" t="s">
        <v>13</v>
      </c>
      <c r="RII409" s="31" t="s">
        <v>16</v>
      </c>
      <c r="RIJ409" s="64" t="s">
        <v>537</v>
      </c>
      <c r="RIK409" s="42" t="s">
        <v>535</v>
      </c>
      <c r="RIL409" s="65" t="s">
        <v>536</v>
      </c>
      <c r="RIM409" s="22" t="s">
        <v>1</v>
      </c>
      <c r="RIN409" s="11" t="s">
        <v>3</v>
      </c>
      <c r="RIO409" s="11" t="s">
        <v>4</v>
      </c>
      <c r="RIP409" s="11" t="s">
        <v>5</v>
      </c>
      <c r="RIQ409" s="11" t="s">
        <v>6</v>
      </c>
      <c r="RIR409" s="11" t="s">
        <v>7</v>
      </c>
      <c r="RIS409" s="31" t="s">
        <v>8</v>
      </c>
      <c r="RIT409" s="31" t="s">
        <v>9</v>
      </c>
      <c r="RIU409" s="31" t="s">
        <v>10</v>
      </c>
      <c r="RIV409" s="31" t="s">
        <v>11</v>
      </c>
      <c r="RIW409" s="31" t="s">
        <v>12</v>
      </c>
      <c r="RIX409" s="31" t="s">
        <v>13</v>
      </c>
      <c r="RIY409" s="31" t="s">
        <v>16</v>
      </c>
      <c r="RIZ409" s="64" t="s">
        <v>537</v>
      </c>
      <c r="RJA409" s="42" t="s">
        <v>535</v>
      </c>
      <c r="RJB409" s="65" t="s">
        <v>536</v>
      </c>
      <c r="RJC409" s="22" t="s">
        <v>1</v>
      </c>
      <c r="RJD409" s="11" t="s">
        <v>3</v>
      </c>
      <c r="RJE409" s="11" t="s">
        <v>4</v>
      </c>
      <c r="RJF409" s="11" t="s">
        <v>5</v>
      </c>
      <c r="RJG409" s="11" t="s">
        <v>6</v>
      </c>
      <c r="RJH409" s="11" t="s">
        <v>7</v>
      </c>
      <c r="RJI409" s="31" t="s">
        <v>8</v>
      </c>
      <c r="RJJ409" s="31" t="s">
        <v>9</v>
      </c>
      <c r="RJK409" s="31" t="s">
        <v>10</v>
      </c>
      <c r="RJL409" s="31" t="s">
        <v>11</v>
      </c>
      <c r="RJM409" s="31" t="s">
        <v>12</v>
      </c>
      <c r="RJN409" s="31" t="s">
        <v>13</v>
      </c>
      <c r="RJO409" s="31" t="s">
        <v>16</v>
      </c>
      <c r="RJP409" s="64" t="s">
        <v>537</v>
      </c>
      <c r="RJQ409" s="42" t="s">
        <v>535</v>
      </c>
      <c r="RJR409" s="65" t="s">
        <v>536</v>
      </c>
      <c r="RJS409" s="22" t="s">
        <v>1</v>
      </c>
      <c r="RJT409" s="11" t="s">
        <v>3</v>
      </c>
      <c r="RJU409" s="11" t="s">
        <v>4</v>
      </c>
      <c r="RJV409" s="11" t="s">
        <v>5</v>
      </c>
      <c r="RJW409" s="11" t="s">
        <v>6</v>
      </c>
      <c r="RJX409" s="11" t="s">
        <v>7</v>
      </c>
      <c r="RJY409" s="31" t="s">
        <v>8</v>
      </c>
      <c r="RJZ409" s="31" t="s">
        <v>9</v>
      </c>
      <c r="RKA409" s="31" t="s">
        <v>10</v>
      </c>
      <c r="RKB409" s="31" t="s">
        <v>11</v>
      </c>
      <c r="RKC409" s="31" t="s">
        <v>12</v>
      </c>
      <c r="RKD409" s="31" t="s">
        <v>13</v>
      </c>
      <c r="RKE409" s="31" t="s">
        <v>16</v>
      </c>
      <c r="RKF409" s="64" t="s">
        <v>537</v>
      </c>
      <c r="RKG409" s="42" t="s">
        <v>535</v>
      </c>
      <c r="RKH409" s="65" t="s">
        <v>536</v>
      </c>
      <c r="RKI409" s="22" t="s">
        <v>1</v>
      </c>
      <c r="RKJ409" s="11" t="s">
        <v>3</v>
      </c>
      <c r="RKK409" s="11" t="s">
        <v>4</v>
      </c>
      <c r="RKL409" s="11" t="s">
        <v>5</v>
      </c>
      <c r="RKM409" s="11" t="s">
        <v>6</v>
      </c>
      <c r="RKN409" s="11" t="s">
        <v>7</v>
      </c>
      <c r="RKO409" s="31" t="s">
        <v>8</v>
      </c>
      <c r="RKP409" s="31" t="s">
        <v>9</v>
      </c>
      <c r="RKQ409" s="31" t="s">
        <v>10</v>
      </c>
      <c r="RKR409" s="31" t="s">
        <v>11</v>
      </c>
      <c r="RKS409" s="31" t="s">
        <v>12</v>
      </c>
      <c r="RKT409" s="31" t="s">
        <v>13</v>
      </c>
      <c r="RKU409" s="31" t="s">
        <v>16</v>
      </c>
      <c r="RKV409" s="64" t="s">
        <v>537</v>
      </c>
      <c r="RKW409" s="42" t="s">
        <v>535</v>
      </c>
      <c r="RKX409" s="65" t="s">
        <v>536</v>
      </c>
      <c r="RKY409" s="22" t="s">
        <v>1</v>
      </c>
      <c r="RKZ409" s="11" t="s">
        <v>3</v>
      </c>
      <c r="RLA409" s="11" t="s">
        <v>4</v>
      </c>
      <c r="RLB409" s="11" t="s">
        <v>5</v>
      </c>
      <c r="RLC409" s="11" t="s">
        <v>6</v>
      </c>
      <c r="RLD409" s="11" t="s">
        <v>7</v>
      </c>
      <c r="RLE409" s="31" t="s">
        <v>8</v>
      </c>
      <c r="RLF409" s="31" t="s">
        <v>9</v>
      </c>
      <c r="RLG409" s="31" t="s">
        <v>10</v>
      </c>
      <c r="RLH409" s="31" t="s">
        <v>11</v>
      </c>
      <c r="RLI409" s="31" t="s">
        <v>12</v>
      </c>
      <c r="RLJ409" s="31" t="s">
        <v>13</v>
      </c>
      <c r="RLK409" s="31" t="s">
        <v>16</v>
      </c>
      <c r="RLL409" s="64" t="s">
        <v>537</v>
      </c>
      <c r="RLM409" s="42" t="s">
        <v>535</v>
      </c>
      <c r="RLN409" s="65" t="s">
        <v>536</v>
      </c>
      <c r="RLO409" s="22" t="s">
        <v>1</v>
      </c>
      <c r="RLP409" s="11" t="s">
        <v>3</v>
      </c>
      <c r="RLQ409" s="11" t="s">
        <v>4</v>
      </c>
      <c r="RLR409" s="11" t="s">
        <v>5</v>
      </c>
      <c r="RLS409" s="11" t="s">
        <v>6</v>
      </c>
      <c r="RLT409" s="11" t="s">
        <v>7</v>
      </c>
      <c r="RLU409" s="31" t="s">
        <v>8</v>
      </c>
      <c r="RLV409" s="31" t="s">
        <v>9</v>
      </c>
      <c r="RLW409" s="31" t="s">
        <v>10</v>
      </c>
      <c r="RLX409" s="31" t="s">
        <v>11</v>
      </c>
      <c r="RLY409" s="31" t="s">
        <v>12</v>
      </c>
      <c r="RLZ409" s="31" t="s">
        <v>13</v>
      </c>
      <c r="RMA409" s="31" t="s">
        <v>16</v>
      </c>
      <c r="RMB409" s="64" t="s">
        <v>537</v>
      </c>
      <c r="RMC409" s="42" t="s">
        <v>535</v>
      </c>
      <c r="RMD409" s="65" t="s">
        <v>536</v>
      </c>
      <c r="RME409" s="22" t="s">
        <v>1</v>
      </c>
      <c r="RMF409" s="11" t="s">
        <v>3</v>
      </c>
      <c r="RMG409" s="11" t="s">
        <v>4</v>
      </c>
      <c r="RMH409" s="11" t="s">
        <v>5</v>
      </c>
      <c r="RMI409" s="11" t="s">
        <v>6</v>
      </c>
      <c r="RMJ409" s="11" t="s">
        <v>7</v>
      </c>
      <c r="RMK409" s="31" t="s">
        <v>8</v>
      </c>
      <c r="RML409" s="31" t="s">
        <v>9</v>
      </c>
      <c r="RMM409" s="31" t="s">
        <v>10</v>
      </c>
      <c r="RMN409" s="31" t="s">
        <v>11</v>
      </c>
      <c r="RMO409" s="31" t="s">
        <v>12</v>
      </c>
      <c r="RMP409" s="31" t="s">
        <v>13</v>
      </c>
      <c r="RMQ409" s="31" t="s">
        <v>16</v>
      </c>
      <c r="RMR409" s="64" t="s">
        <v>537</v>
      </c>
      <c r="RMS409" s="42" t="s">
        <v>535</v>
      </c>
      <c r="RMT409" s="65" t="s">
        <v>536</v>
      </c>
      <c r="RMU409" s="22" t="s">
        <v>1</v>
      </c>
      <c r="RMV409" s="11" t="s">
        <v>3</v>
      </c>
      <c r="RMW409" s="11" t="s">
        <v>4</v>
      </c>
      <c r="RMX409" s="11" t="s">
        <v>5</v>
      </c>
      <c r="RMY409" s="11" t="s">
        <v>6</v>
      </c>
      <c r="RMZ409" s="11" t="s">
        <v>7</v>
      </c>
      <c r="RNA409" s="31" t="s">
        <v>8</v>
      </c>
      <c r="RNB409" s="31" t="s">
        <v>9</v>
      </c>
      <c r="RNC409" s="31" t="s">
        <v>10</v>
      </c>
      <c r="RND409" s="31" t="s">
        <v>11</v>
      </c>
      <c r="RNE409" s="31" t="s">
        <v>12</v>
      </c>
      <c r="RNF409" s="31" t="s">
        <v>13</v>
      </c>
      <c r="RNG409" s="31" t="s">
        <v>16</v>
      </c>
      <c r="RNH409" s="64" t="s">
        <v>537</v>
      </c>
      <c r="RNI409" s="42" t="s">
        <v>535</v>
      </c>
      <c r="RNJ409" s="65" t="s">
        <v>536</v>
      </c>
      <c r="RNK409" s="22" t="s">
        <v>1</v>
      </c>
      <c r="RNL409" s="11" t="s">
        <v>3</v>
      </c>
      <c r="RNM409" s="11" t="s">
        <v>4</v>
      </c>
      <c r="RNN409" s="11" t="s">
        <v>5</v>
      </c>
      <c r="RNO409" s="11" t="s">
        <v>6</v>
      </c>
      <c r="RNP409" s="11" t="s">
        <v>7</v>
      </c>
      <c r="RNQ409" s="31" t="s">
        <v>8</v>
      </c>
      <c r="RNR409" s="31" t="s">
        <v>9</v>
      </c>
      <c r="RNS409" s="31" t="s">
        <v>10</v>
      </c>
      <c r="RNT409" s="31" t="s">
        <v>11</v>
      </c>
      <c r="RNU409" s="31" t="s">
        <v>12</v>
      </c>
      <c r="RNV409" s="31" t="s">
        <v>13</v>
      </c>
      <c r="RNW409" s="31" t="s">
        <v>16</v>
      </c>
      <c r="RNX409" s="64" t="s">
        <v>537</v>
      </c>
      <c r="RNY409" s="42" t="s">
        <v>535</v>
      </c>
      <c r="RNZ409" s="65" t="s">
        <v>536</v>
      </c>
      <c r="ROA409" s="22" t="s">
        <v>1</v>
      </c>
      <c r="ROB409" s="11" t="s">
        <v>3</v>
      </c>
      <c r="ROC409" s="11" t="s">
        <v>4</v>
      </c>
      <c r="ROD409" s="11" t="s">
        <v>5</v>
      </c>
      <c r="ROE409" s="11" t="s">
        <v>6</v>
      </c>
      <c r="ROF409" s="11" t="s">
        <v>7</v>
      </c>
      <c r="ROG409" s="31" t="s">
        <v>8</v>
      </c>
      <c r="ROH409" s="31" t="s">
        <v>9</v>
      </c>
      <c r="ROI409" s="31" t="s">
        <v>10</v>
      </c>
      <c r="ROJ409" s="31" t="s">
        <v>11</v>
      </c>
      <c r="ROK409" s="31" t="s">
        <v>12</v>
      </c>
      <c r="ROL409" s="31" t="s">
        <v>13</v>
      </c>
      <c r="ROM409" s="31" t="s">
        <v>16</v>
      </c>
      <c r="RON409" s="64" t="s">
        <v>537</v>
      </c>
      <c r="ROO409" s="42" t="s">
        <v>535</v>
      </c>
      <c r="ROP409" s="65" t="s">
        <v>536</v>
      </c>
      <c r="ROQ409" s="22" t="s">
        <v>1</v>
      </c>
      <c r="ROR409" s="11" t="s">
        <v>3</v>
      </c>
      <c r="ROS409" s="11" t="s">
        <v>4</v>
      </c>
      <c r="ROT409" s="11" t="s">
        <v>5</v>
      </c>
      <c r="ROU409" s="11" t="s">
        <v>6</v>
      </c>
      <c r="ROV409" s="11" t="s">
        <v>7</v>
      </c>
      <c r="ROW409" s="31" t="s">
        <v>8</v>
      </c>
      <c r="ROX409" s="31" t="s">
        <v>9</v>
      </c>
      <c r="ROY409" s="31" t="s">
        <v>10</v>
      </c>
      <c r="ROZ409" s="31" t="s">
        <v>11</v>
      </c>
      <c r="RPA409" s="31" t="s">
        <v>12</v>
      </c>
      <c r="RPB409" s="31" t="s">
        <v>13</v>
      </c>
      <c r="RPC409" s="31" t="s">
        <v>16</v>
      </c>
      <c r="RPD409" s="64" t="s">
        <v>537</v>
      </c>
      <c r="RPE409" s="42" t="s">
        <v>535</v>
      </c>
      <c r="RPF409" s="65" t="s">
        <v>536</v>
      </c>
      <c r="RPG409" s="22" t="s">
        <v>1</v>
      </c>
      <c r="RPH409" s="11" t="s">
        <v>3</v>
      </c>
      <c r="RPI409" s="11" t="s">
        <v>4</v>
      </c>
      <c r="RPJ409" s="11" t="s">
        <v>5</v>
      </c>
      <c r="RPK409" s="11" t="s">
        <v>6</v>
      </c>
      <c r="RPL409" s="11" t="s">
        <v>7</v>
      </c>
      <c r="RPM409" s="31" t="s">
        <v>8</v>
      </c>
      <c r="RPN409" s="31" t="s">
        <v>9</v>
      </c>
      <c r="RPO409" s="31" t="s">
        <v>10</v>
      </c>
      <c r="RPP409" s="31" t="s">
        <v>11</v>
      </c>
      <c r="RPQ409" s="31" t="s">
        <v>12</v>
      </c>
      <c r="RPR409" s="31" t="s">
        <v>13</v>
      </c>
      <c r="RPS409" s="31" t="s">
        <v>16</v>
      </c>
      <c r="RPT409" s="64" t="s">
        <v>537</v>
      </c>
      <c r="RPU409" s="42" t="s">
        <v>535</v>
      </c>
      <c r="RPV409" s="65" t="s">
        <v>536</v>
      </c>
      <c r="RPW409" s="22" t="s">
        <v>1</v>
      </c>
      <c r="RPX409" s="11" t="s">
        <v>3</v>
      </c>
      <c r="RPY409" s="11" t="s">
        <v>4</v>
      </c>
      <c r="RPZ409" s="11" t="s">
        <v>5</v>
      </c>
      <c r="RQA409" s="11" t="s">
        <v>6</v>
      </c>
      <c r="RQB409" s="11" t="s">
        <v>7</v>
      </c>
      <c r="RQC409" s="31" t="s">
        <v>8</v>
      </c>
      <c r="RQD409" s="31" t="s">
        <v>9</v>
      </c>
      <c r="RQE409" s="31" t="s">
        <v>10</v>
      </c>
      <c r="RQF409" s="31" t="s">
        <v>11</v>
      </c>
      <c r="RQG409" s="31" t="s">
        <v>12</v>
      </c>
      <c r="RQH409" s="31" t="s">
        <v>13</v>
      </c>
      <c r="RQI409" s="31" t="s">
        <v>16</v>
      </c>
      <c r="RQJ409" s="64" t="s">
        <v>537</v>
      </c>
      <c r="RQK409" s="42" t="s">
        <v>535</v>
      </c>
      <c r="RQL409" s="65" t="s">
        <v>536</v>
      </c>
      <c r="RQM409" s="22" t="s">
        <v>1</v>
      </c>
      <c r="RQN409" s="11" t="s">
        <v>3</v>
      </c>
      <c r="RQO409" s="11" t="s">
        <v>4</v>
      </c>
      <c r="RQP409" s="11" t="s">
        <v>5</v>
      </c>
      <c r="RQQ409" s="11" t="s">
        <v>6</v>
      </c>
      <c r="RQR409" s="11" t="s">
        <v>7</v>
      </c>
      <c r="RQS409" s="31" t="s">
        <v>8</v>
      </c>
      <c r="RQT409" s="31" t="s">
        <v>9</v>
      </c>
      <c r="RQU409" s="31" t="s">
        <v>10</v>
      </c>
      <c r="RQV409" s="31" t="s">
        <v>11</v>
      </c>
      <c r="RQW409" s="31" t="s">
        <v>12</v>
      </c>
      <c r="RQX409" s="31" t="s">
        <v>13</v>
      </c>
      <c r="RQY409" s="31" t="s">
        <v>16</v>
      </c>
      <c r="RQZ409" s="64" t="s">
        <v>537</v>
      </c>
      <c r="RRA409" s="42" t="s">
        <v>535</v>
      </c>
      <c r="RRB409" s="65" t="s">
        <v>536</v>
      </c>
      <c r="RRC409" s="22" t="s">
        <v>1</v>
      </c>
      <c r="RRD409" s="11" t="s">
        <v>3</v>
      </c>
      <c r="RRE409" s="11" t="s">
        <v>4</v>
      </c>
      <c r="RRF409" s="11" t="s">
        <v>5</v>
      </c>
      <c r="RRG409" s="11" t="s">
        <v>6</v>
      </c>
      <c r="RRH409" s="11" t="s">
        <v>7</v>
      </c>
      <c r="RRI409" s="31" t="s">
        <v>8</v>
      </c>
      <c r="RRJ409" s="31" t="s">
        <v>9</v>
      </c>
      <c r="RRK409" s="31" t="s">
        <v>10</v>
      </c>
      <c r="RRL409" s="31" t="s">
        <v>11</v>
      </c>
      <c r="RRM409" s="31" t="s">
        <v>12</v>
      </c>
      <c r="RRN409" s="31" t="s">
        <v>13</v>
      </c>
      <c r="RRO409" s="31" t="s">
        <v>16</v>
      </c>
      <c r="RRP409" s="64" t="s">
        <v>537</v>
      </c>
      <c r="RRQ409" s="42" t="s">
        <v>535</v>
      </c>
      <c r="RRR409" s="65" t="s">
        <v>536</v>
      </c>
      <c r="RRS409" s="22" t="s">
        <v>1</v>
      </c>
      <c r="RRT409" s="11" t="s">
        <v>3</v>
      </c>
      <c r="RRU409" s="11" t="s">
        <v>4</v>
      </c>
      <c r="RRV409" s="11" t="s">
        <v>5</v>
      </c>
      <c r="RRW409" s="11" t="s">
        <v>6</v>
      </c>
      <c r="RRX409" s="11" t="s">
        <v>7</v>
      </c>
      <c r="RRY409" s="31" t="s">
        <v>8</v>
      </c>
      <c r="RRZ409" s="31" t="s">
        <v>9</v>
      </c>
      <c r="RSA409" s="31" t="s">
        <v>10</v>
      </c>
      <c r="RSB409" s="31" t="s">
        <v>11</v>
      </c>
      <c r="RSC409" s="31" t="s">
        <v>12</v>
      </c>
      <c r="RSD409" s="31" t="s">
        <v>13</v>
      </c>
      <c r="RSE409" s="31" t="s">
        <v>16</v>
      </c>
      <c r="RSF409" s="64" t="s">
        <v>537</v>
      </c>
      <c r="RSG409" s="42" t="s">
        <v>535</v>
      </c>
      <c r="RSH409" s="65" t="s">
        <v>536</v>
      </c>
      <c r="RSI409" s="22" t="s">
        <v>1</v>
      </c>
      <c r="RSJ409" s="11" t="s">
        <v>3</v>
      </c>
      <c r="RSK409" s="11" t="s">
        <v>4</v>
      </c>
      <c r="RSL409" s="11" t="s">
        <v>5</v>
      </c>
      <c r="RSM409" s="11" t="s">
        <v>6</v>
      </c>
      <c r="RSN409" s="11" t="s">
        <v>7</v>
      </c>
      <c r="RSO409" s="31" t="s">
        <v>8</v>
      </c>
      <c r="RSP409" s="31" t="s">
        <v>9</v>
      </c>
      <c r="RSQ409" s="31" t="s">
        <v>10</v>
      </c>
      <c r="RSR409" s="31" t="s">
        <v>11</v>
      </c>
      <c r="RSS409" s="31" t="s">
        <v>12</v>
      </c>
      <c r="RST409" s="31" t="s">
        <v>13</v>
      </c>
      <c r="RSU409" s="31" t="s">
        <v>16</v>
      </c>
      <c r="RSV409" s="64" t="s">
        <v>537</v>
      </c>
      <c r="RSW409" s="42" t="s">
        <v>535</v>
      </c>
      <c r="RSX409" s="65" t="s">
        <v>536</v>
      </c>
      <c r="RSY409" s="22" t="s">
        <v>1</v>
      </c>
      <c r="RSZ409" s="11" t="s">
        <v>3</v>
      </c>
      <c r="RTA409" s="11" t="s">
        <v>4</v>
      </c>
      <c r="RTB409" s="11" t="s">
        <v>5</v>
      </c>
      <c r="RTC409" s="11" t="s">
        <v>6</v>
      </c>
      <c r="RTD409" s="11" t="s">
        <v>7</v>
      </c>
      <c r="RTE409" s="31" t="s">
        <v>8</v>
      </c>
      <c r="RTF409" s="31" t="s">
        <v>9</v>
      </c>
      <c r="RTG409" s="31" t="s">
        <v>10</v>
      </c>
      <c r="RTH409" s="31" t="s">
        <v>11</v>
      </c>
      <c r="RTI409" s="31" t="s">
        <v>12</v>
      </c>
      <c r="RTJ409" s="31" t="s">
        <v>13</v>
      </c>
      <c r="RTK409" s="31" t="s">
        <v>16</v>
      </c>
      <c r="RTL409" s="64" t="s">
        <v>537</v>
      </c>
      <c r="RTM409" s="42" t="s">
        <v>535</v>
      </c>
      <c r="RTN409" s="65" t="s">
        <v>536</v>
      </c>
      <c r="RTO409" s="22" t="s">
        <v>1</v>
      </c>
      <c r="RTP409" s="11" t="s">
        <v>3</v>
      </c>
      <c r="RTQ409" s="11" t="s">
        <v>4</v>
      </c>
      <c r="RTR409" s="11" t="s">
        <v>5</v>
      </c>
      <c r="RTS409" s="11" t="s">
        <v>6</v>
      </c>
      <c r="RTT409" s="11" t="s">
        <v>7</v>
      </c>
      <c r="RTU409" s="31" t="s">
        <v>8</v>
      </c>
      <c r="RTV409" s="31" t="s">
        <v>9</v>
      </c>
      <c r="RTW409" s="31" t="s">
        <v>10</v>
      </c>
      <c r="RTX409" s="31" t="s">
        <v>11</v>
      </c>
      <c r="RTY409" s="31" t="s">
        <v>12</v>
      </c>
      <c r="RTZ409" s="31" t="s">
        <v>13</v>
      </c>
      <c r="RUA409" s="31" t="s">
        <v>16</v>
      </c>
      <c r="RUB409" s="64" t="s">
        <v>537</v>
      </c>
      <c r="RUC409" s="42" t="s">
        <v>535</v>
      </c>
      <c r="RUD409" s="65" t="s">
        <v>536</v>
      </c>
      <c r="RUE409" s="22" t="s">
        <v>1</v>
      </c>
      <c r="RUF409" s="11" t="s">
        <v>3</v>
      </c>
      <c r="RUG409" s="11" t="s">
        <v>4</v>
      </c>
      <c r="RUH409" s="11" t="s">
        <v>5</v>
      </c>
      <c r="RUI409" s="11" t="s">
        <v>6</v>
      </c>
      <c r="RUJ409" s="11" t="s">
        <v>7</v>
      </c>
      <c r="RUK409" s="31" t="s">
        <v>8</v>
      </c>
      <c r="RUL409" s="31" t="s">
        <v>9</v>
      </c>
      <c r="RUM409" s="31" t="s">
        <v>10</v>
      </c>
      <c r="RUN409" s="31" t="s">
        <v>11</v>
      </c>
      <c r="RUO409" s="31" t="s">
        <v>12</v>
      </c>
      <c r="RUP409" s="31" t="s">
        <v>13</v>
      </c>
      <c r="RUQ409" s="31" t="s">
        <v>16</v>
      </c>
      <c r="RUR409" s="64" t="s">
        <v>537</v>
      </c>
      <c r="RUS409" s="42" t="s">
        <v>535</v>
      </c>
      <c r="RUT409" s="65" t="s">
        <v>536</v>
      </c>
      <c r="RUU409" s="22" t="s">
        <v>1</v>
      </c>
      <c r="RUV409" s="11" t="s">
        <v>3</v>
      </c>
      <c r="RUW409" s="11" t="s">
        <v>4</v>
      </c>
      <c r="RUX409" s="11" t="s">
        <v>5</v>
      </c>
      <c r="RUY409" s="11" t="s">
        <v>6</v>
      </c>
      <c r="RUZ409" s="11" t="s">
        <v>7</v>
      </c>
      <c r="RVA409" s="31" t="s">
        <v>8</v>
      </c>
      <c r="RVB409" s="31" t="s">
        <v>9</v>
      </c>
      <c r="RVC409" s="31" t="s">
        <v>10</v>
      </c>
      <c r="RVD409" s="31" t="s">
        <v>11</v>
      </c>
      <c r="RVE409" s="31" t="s">
        <v>12</v>
      </c>
      <c r="RVF409" s="31" t="s">
        <v>13</v>
      </c>
      <c r="RVG409" s="31" t="s">
        <v>16</v>
      </c>
      <c r="RVH409" s="64" t="s">
        <v>537</v>
      </c>
      <c r="RVI409" s="42" t="s">
        <v>535</v>
      </c>
      <c r="RVJ409" s="65" t="s">
        <v>536</v>
      </c>
      <c r="RVK409" s="22" t="s">
        <v>1</v>
      </c>
      <c r="RVL409" s="11" t="s">
        <v>3</v>
      </c>
      <c r="RVM409" s="11" t="s">
        <v>4</v>
      </c>
      <c r="RVN409" s="11" t="s">
        <v>5</v>
      </c>
      <c r="RVO409" s="11" t="s">
        <v>6</v>
      </c>
      <c r="RVP409" s="11" t="s">
        <v>7</v>
      </c>
      <c r="RVQ409" s="31" t="s">
        <v>8</v>
      </c>
      <c r="RVR409" s="31" t="s">
        <v>9</v>
      </c>
      <c r="RVS409" s="31" t="s">
        <v>10</v>
      </c>
      <c r="RVT409" s="31" t="s">
        <v>11</v>
      </c>
      <c r="RVU409" s="31" t="s">
        <v>12</v>
      </c>
      <c r="RVV409" s="31" t="s">
        <v>13</v>
      </c>
      <c r="RVW409" s="31" t="s">
        <v>16</v>
      </c>
      <c r="RVX409" s="64" t="s">
        <v>537</v>
      </c>
      <c r="RVY409" s="42" t="s">
        <v>535</v>
      </c>
      <c r="RVZ409" s="65" t="s">
        <v>536</v>
      </c>
      <c r="RWA409" s="22" t="s">
        <v>1</v>
      </c>
      <c r="RWB409" s="11" t="s">
        <v>3</v>
      </c>
      <c r="RWC409" s="11" t="s">
        <v>4</v>
      </c>
      <c r="RWD409" s="11" t="s">
        <v>5</v>
      </c>
      <c r="RWE409" s="11" t="s">
        <v>6</v>
      </c>
      <c r="RWF409" s="11" t="s">
        <v>7</v>
      </c>
      <c r="RWG409" s="31" t="s">
        <v>8</v>
      </c>
      <c r="RWH409" s="31" t="s">
        <v>9</v>
      </c>
      <c r="RWI409" s="31" t="s">
        <v>10</v>
      </c>
      <c r="RWJ409" s="31" t="s">
        <v>11</v>
      </c>
      <c r="RWK409" s="31" t="s">
        <v>12</v>
      </c>
      <c r="RWL409" s="31" t="s">
        <v>13</v>
      </c>
      <c r="RWM409" s="31" t="s">
        <v>16</v>
      </c>
      <c r="RWN409" s="64" t="s">
        <v>537</v>
      </c>
      <c r="RWO409" s="42" t="s">
        <v>535</v>
      </c>
      <c r="RWP409" s="65" t="s">
        <v>536</v>
      </c>
      <c r="RWQ409" s="22" t="s">
        <v>1</v>
      </c>
      <c r="RWR409" s="11" t="s">
        <v>3</v>
      </c>
      <c r="RWS409" s="11" t="s">
        <v>4</v>
      </c>
      <c r="RWT409" s="11" t="s">
        <v>5</v>
      </c>
      <c r="RWU409" s="11" t="s">
        <v>6</v>
      </c>
      <c r="RWV409" s="11" t="s">
        <v>7</v>
      </c>
      <c r="RWW409" s="31" t="s">
        <v>8</v>
      </c>
      <c r="RWX409" s="31" t="s">
        <v>9</v>
      </c>
      <c r="RWY409" s="31" t="s">
        <v>10</v>
      </c>
      <c r="RWZ409" s="31" t="s">
        <v>11</v>
      </c>
      <c r="RXA409" s="31" t="s">
        <v>12</v>
      </c>
      <c r="RXB409" s="31" t="s">
        <v>13</v>
      </c>
      <c r="RXC409" s="31" t="s">
        <v>16</v>
      </c>
      <c r="RXD409" s="64" t="s">
        <v>537</v>
      </c>
      <c r="RXE409" s="42" t="s">
        <v>535</v>
      </c>
      <c r="RXF409" s="65" t="s">
        <v>536</v>
      </c>
      <c r="RXG409" s="22" t="s">
        <v>1</v>
      </c>
      <c r="RXH409" s="11" t="s">
        <v>3</v>
      </c>
      <c r="RXI409" s="11" t="s">
        <v>4</v>
      </c>
      <c r="RXJ409" s="11" t="s">
        <v>5</v>
      </c>
      <c r="RXK409" s="11" t="s">
        <v>6</v>
      </c>
      <c r="RXL409" s="11" t="s">
        <v>7</v>
      </c>
      <c r="RXM409" s="31" t="s">
        <v>8</v>
      </c>
      <c r="RXN409" s="31" t="s">
        <v>9</v>
      </c>
      <c r="RXO409" s="31" t="s">
        <v>10</v>
      </c>
      <c r="RXP409" s="31" t="s">
        <v>11</v>
      </c>
      <c r="RXQ409" s="31" t="s">
        <v>12</v>
      </c>
      <c r="RXR409" s="31" t="s">
        <v>13</v>
      </c>
      <c r="RXS409" s="31" t="s">
        <v>16</v>
      </c>
      <c r="RXT409" s="64" t="s">
        <v>537</v>
      </c>
      <c r="RXU409" s="42" t="s">
        <v>535</v>
      </c>
      <c r="RXV409" s="65" t="s">
        <v>536</v>
      </c>
      <c r="RXW409" s="22" t="s">
        <v>1</v>
      </c>
      <c r="RXX409" s="11" t="s">
        <v>3</v>
      </c>
      <c r="RXY409" s="11" t="s">
        <v>4</v>
      </c>
      <c r="RXZ409" s="11" t="s">
        <v>5</v>
      </c>
      <c r="RYA409" s="11" t="s">
        <v>6</v>
      </c>
      <c r="RYB409" s="11" t="s">
        <v>7</v>
      </c>
      <c r="RYC409" s="31" t="s">
        <v>8</v>
      </c>
      <c r="RYD409" s="31" t="s">
        <v>9</v>
      </c>
      <c r="RYE409" s="31" t="s">
        <v>10</v>
      </c>
      <c r="RYF409" s="31" t="s">
        <v>11</v>
      </c>
      <c r="RYG409" s="31" t="s">
        <v>12</v>
      </c>
      <c r="RYH409" s="31" t="s">
        <v>13</v>
      </c>
      <c r="RYI409" s="31" t="s">
        <v>16</v>
      </c>
      <c r="RYJ409" s="64" t="s">
        <v>537</v>
      </c>
      <c r="RYK409" s="42" t="s">
        <v>535</v>
      </c>
      <c r="RYL409" s="65" t="s">
        <v>536</v>
      </c>
      <c r="RYM409" s="22" t="s">
        <v>1</v>
      </c>
      <c r="RYN409" s="11" t="s">
        <v>3</v>
      </c>
      <c r="RYO409" s="11" t="s">
        <v>4</v>
      </c>
      <c r="RYP409" s="11" t="s">
        <v>5</v>
      </c>
      <c r="RYQ409" s="11" t="s">
        <v>6</v>
      </c>
      <c r="RYR409" s="11" t="s">
        <v>7</v>
      </c>
      <c r="RYS409" s="31" t="s">
        <v>8</v>
      </c>
      <c r="RYT409" s="31" t="s">
        <v>9</v>
      </c>
      <c r="RYU409" s="31" t="s">
        <v>10</v>
      </c>
      <c r="RYV409" s="31" t="s">
        <v>11</v>
      </c>
      <c r="RYW409" s="31" t="s">
        <v>12</v>
      </c>
      <c r="RYX409" s="31" t="s">
        <v>13</v>
      </c>
      <c r="RYY409" s="31" t="s">
        <v>16</v>
      </c>
      <c r="RYZ409" s="64" t="s">
        <v>537</v>
      </c>
      <c r="RZA409" s="42" t="s">
        <v>535</v>
      </c>
      <c r="RZB409" s="65" t="s">
        <v>536</v>
      </c>
      <c r="RZC409" s="22" t="s">
        <v>1</v>
      </c>
      <c r="RZD409" s="11" t="s">
        <v>3</v>
      </c>
      <c r="RZE409" s="11" t="s">
        <v>4</v>
      </c>
      <c r="RZF409" s="11" t="s">
        <v>5</v>
      </c>
      <c r="RZG409" s="11" t="s">
        <v>6</v>
      </c>
      <c r="RZH409" s="11" t="s">
        <v>7</v>
      </c>
      <c r="RZI409" s="31" t="s">
        <v>8</v>
      </c>
      <c r="RZJ409" s="31" t="s">
        <v>9</v>
      </c>
      <c r="RZK409" s="31" t="s">
        <v>10</v>
      </c>
      <c r="RZL409" s="31" t="s">
        <v>11</v>
      </c>
      <c r="RZM409" s="31" t="s">
        <v>12</v>
      </c>
      <c r="RZN409" s="31" t="s">
        <v>13</v>
      </c>
      <c r="RZO409" s="31" t="s">
        <v>16</v>
      </c>
      <c r="RZP409" s="64" t="s">
        <v>537</v>
      </c>
      <c r="RZQ409" s="42" t="s">
        <v>535</v>
      </c>
      <c r="RZR409" s="65" t="s">
        <v>536</v>
      </c>
      <c r="RZS409" s="22" t="s">
        <v>1</v>
      </c>
      <c r="RZT409" s="11" t="s">
        <v>3</v>
      </c>
      <c r="RZU409" s="11" t="s">
        <v>4</v>
      </c>
      <c r="RZV409" s="11" t="s">
        <v>5</v>
      </c>
      <c r="RZW409" s="11" t="s">
        <v>6</v>
      </c>
      <c r="RZX409" s="11" t="s">
        <v>7</v>
      </c>
      <c r="RZY409" s="31" t="s">
        <v>8</v>
      </c>
      <c r="RZZ409" s="31" t="s">
        <v>9</v>
      </c>
      <c r="SAA409" s="31" t="s">
        <v>10</v>
      </c>
      <c r="SAB409" s="31" t="s">
        <v>11</v>
      </c>
      <c r="SAC409" s="31" t="s">
        <v>12</v>
      </c>
      <c r="SAD409" s="31" t="s">
        <v>13</v>
      </c>
      <c r="SAE409" s="31" t="s">
        <v>16</v>
      </c>
      <c r="SAF409" s="64" t="s">
        <v>537</v>
      </c>
      <c r="SAG409" s="42" t="s">
        <v>535</v>
      </c>
      <c r="SAH409" s="65" t="s">
        <v>536</v>
      </c>
      <c r="SAI409" s="22" t="s">
        <v>1</v>
      </c>
      <c r="SAJ409" s="11" t="s">
        <v>3</v>
      </c>
      <c r="SAK409" s="11" t="s">
        <v>4</v>
      </c>
      <c r="SAL409" s="11" t="s">
        <v>5</v>
      </c>
      <c r="SAM409" s="11" t="s">
        <v>6</v>
      </c>
      <c r="SAN409" s="11" t="s">
        <v>7</v>
      </c>
      <c r="SAO409" s="31" t="s">
        <v>8</v>
      </c>
      <c r="SAP409" s="31" t="s">
        <v>9</v>
      </c>
      <c r="SAQ409" s="31" t="s">
        <v>10</v>
      </c>
      <c r="SAR409" s="31" t="s">
        <v>11</v>
      </c>
      <c r="SAS409" s="31" t="s">
        <v>12</v>
      </c>
      <c r="SAT409" s="31" t="s">
        <v>13</v>
      </c>
      <c r="SAU409" s="31" t="s">
        <v>16</v>
      </c>
      <c r="SAV409" s="64" t="s">
        <v>537</v>
      </c>
      <c r="SAW409" s="42" t="s">
        <v>535</v>
      </c>
      <c r="SAX409" s="65" t="s">
        <v>536</v>
      </c>
      <c r="SAY409" s="22" t="s">
        <v>1</v>
      </c>
      <c r="SAZ409" s="11" t="s">
        <v>3</v>
      </c>
      <c r="SBA409" s="11" t="s">
        <v>4</v>
      </c>
      <c r="SBB409" s="11" t="s">
        <v>5</v>
      </c>
      <c r="SBC409" s="11" t="s">
        <v>6</v>
      </c>
      <c r="SBD409" s="11" t="s">
        <v>7</v>
      </c>
      <c r="SBE409" s="31" t="s">
        <v>8</v>
      </c>
      <c r="SBF409" s="31" t="s">
        <v>9</v>
      </c>
      <c r="SBG409" s="31" t="s">
        <v>10</v>
      </c>
      <c r="SBH409" s="31" t="s">
        <v>11</v>
      </c>
      <c r="SBI409" s="31" t="s">
        <v>12</v>
      </c>
      <c r="SBJ409" s="31" t="s">
        <v>13</v>
      </c>
      <c r="SBK409" s="31" t="s">
        <v>16</v>
      </c>
      <c r="SBL409" s="64" t="s">
        <v>537</v>
      </c>
      <c r="SBM409" s="42" t="s">
        <v>535</v>
      </c>
      <c r="SBN409" s="65" t="s">
        <v>536</v>
      </c>
      <c r="SBO409" s="22" t="s">
        <v>1</v>
      </c>
      <c r="SBP409" s="11" t="s">
        <v>3</v>
      </c>
      <c r="SBQ409" s="11" t="s">
        <v>4</v>
      </c>
      <c r="SBR409" s="11" t="s">
        <v>5</v>
      </c>
      <c r="SBS409" s="11" t="s">
        <v>6</v>
      </c>
      <c r="SBT409" s="11" t="s">
        <v>7</v>
      </c>
      <c r="SBU409" s="31" t="s">
        <v>8</v>
      </c>
      <c r="SBV409" s="31" t="s">
        <v>9</v>
      </c>
      <c r="SBW409" s="31" t="s">
        <v>10</v>
      </c>
      <c r="SBX409" s="31" t="s">
        <v>11</v>
      </c>
      <c r="SBY409" s="31" t="s">
        <v>12</v>
      </c>
      <c r="SBZ409" s="31" t="s">
        <v>13</v>
      </c>
      <c r="SCA409" s="31" t="s">
        <v>16</v>
      </c>
      <c r="SCB409" s="64" t="s">
        <v>537</v>
      </c>
      <c r="SCC409" s="42" t="s">
        <v>535</v>
      </c>
      <c r="SCD409" s="65" t="s">
        <v>536</v>
      </c>
      <c r="SCE409" s="22" t="s">
        <v>1</v>
      </c>
      <c r="SCF409" s="11" t="s">
        <v>3</v>
      </c>
      <c r="SCG409" s="11" t="s">
        <v>4</v>
      </c>
      <c r="SCH409" s="11" t="s">
        <v>5</v>
      </c>
      <c r="SCI409" s="11" t="s">
        <v>6</v>
      </c>
      <c r="SCJ409" s="11" t="s">
        <v>7</v>
      </c>
      <c r="SCK409" s="31" t="s">
        <v>8</v>
      </c>
      <c r="SCL409" s="31" t="s">
        <v>9</v>
      </c>
      <c r="SCM409" s="31" t="s">
        <v>10</v>
      </c>
      <c r="SCN409" s="31" t="s">
        <v>11</v>
      </c>
      <c r="SCO409" s="31" t="s">
        <v>12</v>
      </c>
      <c r="SCP409" s="31" t="s">
        <v>13</v>
      </c>
      <c r="SCQ409" s="31" t="s">
        <v>16</v>
      </c>
      <c r="SCR409" s="64" t="s">
        <v>537</v>
      </c>
      <c r="SCS409" s="42" t="s">
        <v>535</v>
      </c>
      <c r="SCT409" s="65" t="s">
        <v>536</v>
      </c>
      <c r="SCU409" s="22" t="s">
        <v>1</v>
      </c>
      <c r="SCV409" s="11" t="s">
        <v>3</v>
      </c>
      <c r="SCW409" s="11" t="s">
        <v>4</v>
      </c>
      <c r="SCX409" s="11" t="s">
        <v>5</v>
      </c>
      <c r="SCY409" s="11" t="s">
        <v>6</v>
      </c>
      <c r="SCZ409" s="11" t="s">
        <v>7</v>
      </c>
      <c r="SDA409" s="31" t="s">
        <v>8</v>
      </c>
      <c r="SDB409" s="31" t="s">
        <v>9</v>
      </c>
      <c r="SDC409" s="31" t="s">
        <v>10</v>
      </c>
      <c r="SDD409" s="31" t="s">
        <v>11</v>
      </c>
      <c r="SDE409" s="31" t="s">
        <v>12</v>
      </c>
      <c r="SDF409" s="31" t="s">
        <v>13</v>
      </c>
      <c r="SDG409" s="31" t="s">
        <v>16</v>
      </c>
      <c r="SDH409" s="64" t="s">
        <v>537</v>
      </c>
      <c r="SDI409" s="42" t="s">
        <v>535</v>
      </c>
      <c r="SDJ409" s="65" t="s">
        <v>536</v>
      </c>
      <c r="SDK409" s="22" t="s">
        <v>1</v>
      </c>
      <c r="SDL409" s="11" t="s">
        <v>3</v>
      </c>
      <c r="SDM409" s="11" t="s">
        <v>4</v>
      </c>
      <c r="SDN409" s="11" t="s">
        <v>5</v>
      </c>
      <c r="SDO409" s="11" t="s">
        <v>6</v>
      </c>
      <c r="SDP409" s="11" t="s">
        <v>7</v>
      </c>
      <c r="SDQ409" s="31" t="s">
        <v>8</v>
      </c>
      <c r="SDR409" s="31" t="s">
        <v>9</v>
      </c>
      <c r="SDS409" s="31" t="s">
        <v>10</v>
      </c>
      <c r="SDT409" s="31" t="s">
        <v>11</v>
      </c>
      <c r="SDU409" s="31" t="s">
        <v>12</v>
      </c>
      <c r="SDV409" s="31" t="s">
        <v>13</v>
      </c>
      <c r="SDW409" s="31" t="s">
        <v>16</v>
      </c>
      <c r="SDX409" s="64" t="s">
        <v>537</v>
      </c>
      <c r="SDY409" s="42" t="s">
        <v>535</v>
      </c>
      <c r="SDZ409" s="65" t="s">
        <v>536</v>
      </c>
      <c r="SEA409" s="22" t="s">
        <v>1</v>
      </c>
      <c r="SEB409" s="11" t="s">
        <v>3</v>
      </c>
      <c r="SEC409" s="11" t="s">
        <v>4</v>
      </c>
      <c r="SED409" s="11" t="s">
        <v>5</v>
      </c>
      <c r="SEE409" s="11" t="s">
        <v>6</v>
      </c>
      <c r="SEF409" s="11" t="s">
        <v>7</v>
      </c>
      <c r="SEG409" s="31" t="s">
        <v>8</v>
      </c>
      <c r="SEH409" s="31" t="s">
        <v>9</v>
      </c>
      <c r="SEI409" s="31" t="s">
        <v>10</v>
      </c>
      <c r="SEJ409" s="31" t="s">
        <v>11</v>
      </c>
      <c r="SEK409" s="31" t="s">
        <v>12</v>
      </c>
      <c r="SEL409" s="31" t="s">
        <v>13</v>
      </c>
      <c r="SEM409" s="31" t="s">
        <v>16</v>
      </c>
      <c r="SEN409" s="64" t="s">
        <v>537</v>
      </c>
      <c r="SEO409" s="42" t="s">
        <v>535</v>
      </c>
      <c r="SEP409" s="65" t="s">
        <v>536</v>
      </c>
      <c r="SEQ409" s="22" t="s">
        <v>1</v>
      </c>
      <c r="SER409" s="11" t="s">
        <v>3</v>
      </c>
      <c r="SES409" s="11" t="s">
        <v>4</v>
      </c>
      <c r="SET409" s="11" t="s">
        <v>5</v>
      </c>
      <c r="SEU409" s="11" t="s">
        <v>6</v>
      </c>
      <c r="SEV409" s="11" t="s">
        <v>7</v>
      </c>
      <c r="SEW409" s="31" t="s">
        <v>8</v>
      </c>
      <c r="SEX409" s="31" t="s">
        <v>9</v>
      </c>
      <c r="SEY409" s="31" t="s">
        <v>10</v>
      </c>
      <c r="SEZ409" s="31" t="s">
        <v>11</v>
      </c>
      <c r="SFA409" s="31" t="s">
        <v>12</v>
      </c>
      <c r="SFB409" s="31" t="s">
        <v>13</v>
      </c>
      <c r="SFC409" s="31" t="s">
        <v>16</v>
      </c>
      <c r="SFD409" s="64" t="s">
        <v>537</v>
      </c>
      <c r="SFE409" s="42" t="s">
        <v>535</v>
      </c>
      <c r="SFF409" s="65" t="s">
        <v>536</v>
      </c>
      <c r="SFG409" s="22" t="s">
        <v>1</v>
      </c>
      <c r="SFH409" s="11" t="s">
        <v>3</v>
      </c>
      <c r="SFI409" s="11" t="s">
        <v>4</v>
      </c>
      <c r="SFJ409" s="11" t="s">
        <v>5</v>
      </c>
      <c r="SFK409" s="11" t="s">
        <v>6</v>
      </c>
      <c r="SFL409" s="11" t="s">
        <v>7</v>
      </c>
      <c r="SFM409" s="31" t="s">
        <v>8</v>
      </c>
      <c r="SFN409" s="31" t="s">
        <v>9</v>
      </c>
      <c r="SFO409" s="31" t="s">
        <v>10</v>
      </c>
      <c r="SFP409" s="31" t="s">
        <v>11</v>
      </c>
      <c r="SFQ409" s="31" t="s">
        <v>12</v>
      </c>
      <c r="SFR409" s="31" t="s">
        <v>13</v>
      </c>
      <c r="SFS409" s="31" t="s">
        <v>16</v>
      </c>
      <c r="SFT409" s="64" t="s">
        <v>537</v>
      </c>
      <c r="SFU409" s="42" t="s">
        <v>535</v>
      </c>
      <c r="SFV409" s="65" t="s">
        <v>536</v>
      </c>
      <c r="SFW409" s="22" t="s">
        <v>1</v>
      </c>
      <c r="SFX409" s="11" t="s">
        <v>3</v>
      </c>
      <c r="SFY409" s="11" t="s">
        <v>4</v>
      </c>
      <c r="SFZ409" s="11" t="s">
        <v>5</v>
      </c>
      <c r="SGA409" s="11" t="s">
        <v>6</v>
      </c>
      <c r="SGB409" s="11" t="s">
        <v>7</v>
      </c>
      <c r="SGC409" s="31" t="s">
        <v>8</v>
      </c>
      <c r="SGD409" s="31" t="s">
        <v>9</v>
      </c>
      <c r="SGE409" s="31" t="s">
        <v>10</v>
      </c>
      <c r="SGF409" s="31" t="s">
        <v>11</v>
      </c>
      <c r="SGG409" s="31" t="s">
        <v>12</v>
      </c>
      <c r="SGH409" s="31" t="s">
        <v>13</v>
      </c>
      <c r="SGI409" s="31" t="s">
        <v>16</v>
      </c>
      <c r="SGJ409" s="64" t="s">
        <v>537</v>
      </c>
      <c r="SGK409" s="42" t="s">
        <v>535</v>
      </c>
      <c r="SGL409" s="65" t="s">
        <v>536</v>
      </c>
      <c r="SGM409" s="22" t="s">
        <v>1</v>
      </c>
      <c r="SGN409" s="11" t="s">
        <v>3</v>
      </c>
      <c r="SGO409" s="11" t="s">
        <v>4</v>
      </c>
      <c r="SGP409" s="11" t="s">
        <v>5</v>
      </c>
      <c r="SGQ409" s="11" t="s">
        <v>6</v>
      </c>
      <c r="SGR409" s="11" t="s">
        <v>7</v>
      </c>
      <c r="SGS409" s="31" t="s">
        <v>8</v>
      </c>
      <c r="SGT409" s="31" t="s">
        <v>9</v>
      </c>
      <c r="SGU409" s="31" t="s">
        <v>10</v>
      </c>
      <c r="SGV409" s="31" t="s">
        <v>11</v>
      </c>
      <c r="SGW409" s="31" t="s">
        <v>12</v>
      </c>
      <c r="SGX409" s="31" t="s">
        <v>13</v>
      </c>
      <c r="SGY409" s="31" t="s">
        <v>16</v>
      </c>
      <c r="SGZ409" s="64" t="s">
        <v>537</v>
      </c>
      <c r="SHA409" s="42" t="s">
        <v>535</v>
      </c>
      <c r="SHB409" s="65" t="s">
        <v>536</v>
      </c>
      <c r="SHC409" s="22" t="s">
        <v>1</v>
      </c>
      <c r="SHD409" s="11" t="s">
        <v>3</v>
      </c>
      <c r="SHE409" s="11" t="s">
        <v>4</v>
      </c>
      <c r="SHF409" s="11" t="s">
        <v>5</v>
      </c>
      <c r="SHG409" s="11" t="s">
        <v>6</v>
      </c>
      <c r="SHH409" s="11" t="s">
        <v>7</v>
      </c>
      <c r="SHI409" s="31" t="s">
        <v>8</v>
      </c>
      <c r="SHJ409" s="31" t="s">
        <v>9</v>
      </c>
      <c r="SHK409" s="31" t="s">
        <v>10</v>
      </c>
      <c r="SHL409" s="31" t="s">
        <v>11</v>
      </c>
      <c r="SHM409" s="31" t="s">
        <v>12</v>
      </c>
      <c r="SHN409" s="31" t="s">
        <v>13</v>
      </c>
      <c r="SHO409" s="31" t="s">
        <v>16</v>
      </c>
      <c r="SHP409" s="64" t="s">
        <v>537</v>
      </c>
      <c r="SHQ409" s="42" t="s">
        <v>535</v>
      </c>
      <c r="SHR409" s="65" t="s">
        <v>536</v>
      </c>
      <c r="SHS409" s="22" t="s">
        <v>1</v>
      </c>
      <c r="SHT409" s="11" t="s">
        <v>3</v>
      </c>
      <c r="SHU409" s="11" t="s">
        <v>4</v>
      </c>
      <c r="SHV409" s="11" t="s">
        <v>5</v>
      </c>
      <c r="SHW409" s="11" t="s">
        <v>6</v>
      </c>
      <c r="SHX409" s="11" t="s">
        <v>7</v>
      </c>
      <c r="SHY409" s="31" t="s">
        <v>8</v>
      </c>
      <c r="SHZ409" s="31" t="s">
        <v>9</v>
      </c>
      <c r="SIA409" s="31" t="s">
        <v>10</v>
      </c>
      <c r="SIB409" s="31" t="s">
        <v>11</v>
      </c>
      <c r="SIC409" s="31" t="s">
        <v>12</v>
      </c>
      <c r="SID409" s="31" t="s">
        <v>13</v>
      </c>
      <c r="SIE409" s="31" t="s">
        <v>16</v>
      </c>
      <c r="SIF409" s="64" t="s">
        <v>537</v>
      </c>
      <c r="SIG409" s="42" t="s">
        <v>535</v>
      </c>
      <c r="SIH409" s="65" t="s">
        <v>536</v>
      </c>
      <c r="SII409" s="22" t="s">
        <v>1</v>
      </c>
      <c r="SIJ409" s="11" t="s">
        <v>3</v>
      </c>
      <c r="SIK409" s="11" t="s">
        <v>4</v>
      </c>
      <c r="SIL409" s="11" t="s">
        <v>5</v>
      </c>
      <c r="SIM409" s="11" t="s">
        <v>6</v>
      </c>
      <c r="SIN409" s="11" t="s">
        <v>7</v>
      </c>
      <c r="SIO409" s="31" t="s">
        <v>8</v>
      </c>
      <c r="SIP409" s="31" t="s">
        <v>9</v>
      </c>
      <c r="SIQ409" s="31" t="s">
        <v>10</v>
      </c>
      <c r="SIR409" s="31" t="s">
        <v>11</v>
      </c>
      <c r="SIS409" s="31" t="s">
        <v>12</v>
      </c>
      <c r="SIT409" s="31" t="s">
        <v>13</v>
      </c>
      <c r="SIU409" s="31" t="s">
        <v>16</v>
      </c>
      <c r="SIV409" s="64" t="s">
        <v>537</v>
      </c>
      <c r="SIW409" s="42" t="s">
        <v>535</v>
      </c>
      <c r="SIX409" s="65" t="s">
        <v>536</v>
      </c>
      <c r="SIY409" s="22" t="s">
        <v>1</v>
      </c>
      <c r="SIZ409" s="11" t="s">
        <v>3</v>
      </c>
      <c r="SJA409" s="11" t="s">
        <v>4</v>
      </c>
      <c r="SJB409" s="11" t="s">
        <v>5</v>
      </c>
      <c r="SJC409" s="11" t="s">
        <v>6</v>
      </c>
      <c r="SJD409" s="11" t="s">
        <v>7</v>
      </c>
      <c r="SJE409" s="31" t="s">
        <v>8</v>
      </c>
      <c r="SJF409" s="31" t="s">
        <v>9</v>
      </c>
      <c r="SJG409" s="31" t="s">
        <v>10</v>
      </c>
      <c r="SJH409" s="31" t="s">
        <v>11</v>
      </c>
      <c r="SJI409" s="31" t="s">
        <v>12</v>
      </c>
      <c r="SJJ409" s="31" t="s">
        <v>13</v>
      </c>
      <c r="SJK409" s="31" t="s">
        <v>16</v>
      </c>
      <c r="SJL409" s="64" t="s">
        <v>537</v>
      </c>
      <c r="SJM409" s="42" t="s">
        <v>535</v>
      </c>
      <c r="SJN409" s="65" t="s">
        <v>536</v>
      </c>
      <c r="SJO409" s="22" t="s">
        <v>1</v>
      </c>
      <c r="SJP409" s="11" t="s">
        <v>3</v>
      </c>
      <c r="SJQ409" s="11" t="s">
        <v>4</v>
      </c>
      <c r="SJR409" s="11" t="s">
        <v>5</v>
      </c>
      <c r="SJS409" s="11" t="s">
        <v>6</v>
      </c>
      <c r="SJT409" s="11" t="s">
        <v>7</v>
      </c>
      <c r="SJU409" s="31" t="s">
        <v>8</v>
      </c>
      <c r="SJV409" s="31" t="s">
        <v>9</v>
      </c>
      <c r="SJW409" s="31" t="s">
        <v>10</v>
      </c>
      <c r="SJX409" s="31" t="s">
        <v>11</v>
      </c>
      <c r="SJY409" s="31" t="s">
        <v>12</v>
      </c>
      <c r="SJZ409" s="31" t="s">
        <v>13</v>
      </c>
      <c r="SKA409" s="31" t="s">
        <v>16</v>
      </c>
      <c r="SKB409" s="64" t="s">
        <v>537</v>
      </c>
      <c r="SKC409" s="42" t="s">
        <v>535</v>
      </c>
      <c r="SKD409" s="65" t="s">
        <v>536</v>
      </c>
      <c r="SKE409" s="22" t="s">
        <v>1</v>
      </c>
      <c r="SKF409" s="11" t="s">
        <v>3</v>
      </c>
      <c r="SKG409" s="11" t="s">
        <v>4</v>
      </c>
      <c r="SKH409" s="11" t="s">
        <v>5</v>
      </c>
      <c r="SKI409" s="11" t="s">
        <v>6</v>
      </c>
      <c r="SKJ409" s="11" t="s">
        <v>7</v>
      </c>
      <c r="SKK409" s="31" t="s">
        <v>8</v>
      </c>
      <c r="SKL409" s="31" t="s">
        <v>9</v>
      </c>
      <c r="SKM409" s="31" t="s">
        <v>10</v>
      </c>
      <c r="SKN409" s="31" t="s">
        <v>11</v>
      </c>
      <c r="SKO409" s="31" t="s">
        <v>12</v>
      </c>
      <c r="SKP409" s="31" t="s">
        <v>13</v>
      </c>
      <c r="SKQ409" s="31" t="s">
        <v>16</v>
      </c>
      <c r="SKR409" s="64" t="s">
        <v>537</v>
      </c>
      <c r="SKS409" s="42" t="s">
        <v>535</v>
      </c>
      <c r="SKT409" s="65" t="s">
        <v>536</v>
      </c>
      <c r="SKU409" s="22" t="s">
        <v>1</v>
      </c>
      <c r="SKV409" s="11" t="s">
        <v>3</v>
      </c>
      <c r="SKW409" s="11" t="s">
        <v>4</v>
      </c>
      <c r="SKX409" s="11" t="s">
        <v>5</v>
      </c>
      <c r="SKY409" s="11" t="s">
        <v>6</v>
      </c>
      <c r="SKZ409" s="11" t="s">
        <v>7</v>
      </c>
      <c r="SLA409" s="31" t="s">
        <v>8</v>
      </c>
      <c r="SLB409" s="31" t="s">
        <v>9</v>
      </c>
      <c r="SLC409" s="31" t="s">
        <v>10</v>
      </c>
      <c r="SLD409" s="31" t="s">
        <v>11</v>
      </c>
      <c r="SLE409" s="31" t="s">
        <v>12</v>
      </c>
      <c r="SLF409" s="31" t="s">
        <v>13</v>
      </c>
      <c r="SLG409" s="31" t="s">
        <v>16</v>
      </c>
      <c r="SLH409" s="64" t="s">
        <v>537</v>
      </c>
      <c r="SLI409" s="42" t="s">
        <v>535</v>
      </c>
      <c r="SLJ409" s="65" t="s">
        <v>536</v>
      </c>
      <c r="SLK409" s="22" t="s">
        <v>1</v>
      </c>
      <c r="SLL409" s="11" t="s">
        <v>3</v>
      </c>
      <c r="SLM409" s="11" t="s">
        <v>4</v>
      </c>
      <c r="SLN409" s="11" t="s">
        <v>5</v>
      </c>
      <c r="SLO409" s="11" t="s">
        <v>6</v>
      </c>
      <c r="SLP409" s="11" t="s">
        <v>7</v>
      </c>
      <c r="SLQ409" s="31" t="s">
        <v>8</v>
      </c>
      <c r="SLR409" s="31" t="s">
        <v>9</v>
      </c>
      <c r="SLS409" s="31" t="s">
        <v>10</v>
      </c>
      <c r="SLT409" s="31" t="s">
        <v>11</v>
      </c>
      <c r="SLU409" s="31" t="s">
        <v>12</v>
      </c>
      <c r="SLV409" s="31" t="s">
        <v>13</v>
      </c>
      <c r="SLW409" s="31" t="s">
        <v>16</v>
      </c>
      <c r="SLX409" s="64" t="s">
        <v>537</v>
      </c>
      <c r="SLY409" s="42" t="s">
        <v>535</v>
      </c>
      <c r="SLZ409" s="65" t="s">
        <v>536</v>
      </c>
      <c r="SMA409" s="22" t="s">
        <v>1</v>
      </c>
      <c r="SMB409" s="11" t="s">
        <v>3</v>
      </c>
      <c r="SMC409" s="11" t="s">
        <v>4</v>
      </c>
      <c r="SMD409" s="11" t="s">
        <v>5</v>
      </c>
      <c r="SME409" s="11" t="s">
        <v>6</v>
      </c>
      <c r="SMF409" s="11" t="s">
        <v>7</v>
      </c>
      <c r="SMG409" s="31" t="s">
        <v>8</v>
      </c>
      <c r="SMH409" s="31" t="s">
        <v>9</v>
      </c>
      <c r="SMI409" s="31" t="s">
        <v>10</v>
      </c>
      <c r="SMJ409" s="31" t="s">
        <v>11</v>
      </c>
      <c r="SMK409" s="31" t="s">
        <v>12</v>
      </c>
      <c r="SML409" s="31" t="s">
        <v>13</v>
      </c>
      <c r="SMM409" s="31" t="s">
        <v>16</v>
      </c>
      <c r="SMN409" s="64" t="s">
        <v>537</v>
      </c>
      <c r="SMO409" s="42" t="s">
        <v>535</v>
      </c>
      <c r="SMP409" s="65" t="s">
        <v>536</v>
      </c>
      <c r="SMQ409" s="22" t="s">
        <v>1</v>
      </c>
      <c r="SMR409" s="11" t="s">
        <v>3</v>
      </c>
      <c r="SMS409" s="11" t="s">
        <v>4</v>
      </c>
      <c r="SMT409" s="11" t="s">
        <v>5</v>
      </c>
      <c r="SMU409" s="11" t="s">
        <v>6</v>
      </c>
      <c r="SMV409" s="11" t="s">
        <v>7</v>
      </c>
      <c r="SMW409" s="31" t="s">
        <v>8</v>
      </c>
      <c r="SMX409" s="31" t="s">
        <v>9</v>
      </c>
      <c r="SMY409" s="31" t="s">
        <v>10</v>
      </c>
      <c r="SMZ409" s="31" t="s">
        <v>11</v>
      </c>
      <c r="SNA409" s="31" t="s">
        <v>12</v>
      </c>
      <c r="SNB409" s="31" t="s">
        <v>13</v>
      </c>
      <c r="SNC409" s="31" t="s">
        <v>16</v>
      </c>
      <c r="SND409" s="64" t="s">
        <v>537</v>
      </c>
      <c r="SNE409" s="42" t="s">
        <v>535</v>
      </c>
      <c r="SNF409" s="65" t="s">
        <v>536</v>
      </c>
      <c r="SNG409" s="22" t="s">
        <v>1</v>
      </c>
      <c r="SNH409" s="11" t="s">
        <v>3</v>
      </c>
      <c r="SNI409" s="11" t="s">
        <v>4</v>
      </c>
      <c r="SNJ409" s="11" t="s">
        <v>5</v>
      </c>
      <c r="SNK409" s="11" t="s">
        <v>6</v>
      </c>
      <c r="SNL409" s="11" t="s">
        <v>7</v>
      </c>
      <c r="SNM409" s="31" t="s">
        <v>8</v>
      </c>
      <c r="SNN409" s="31" t="s">
        <v>9</v>
      </c>
      <c r="SNO409" s="31" t="s">
        <v>10</v>
      </c>
      <c r="SNP409" s="31" t="s">
        <v>11</v>
      </c>
      <c r="SNQ409" s="31" t="s">
        <v>12</v>
      </c>
      <c r="SNR409" s="31" t="s">
        <v>13</v>
      </c>
      <c r="SNS409" s="31" t="s">
        <v>16</v>
      </c>
      <c r="SNT409" s="64" t="s">
        <v>537</v>
      </c>
      <c r="SNU409" s="42" t="s">
        <v>535</v>
      </c>
      <c r="SNV409" s="65" t="s">
        <v>536</v>
      </c>
      <c r="SNW409" s="22" t="s">
        <v>1</v>
      </c>
      <c r="SNX409" s="11" t="s">
        <v>3</v>
      </c>
      <c r="SNY409" s="11" t="s">
        <v>4</v>
      </c>
      <c r="SNZ409" s="11" t="s">
        <v>5</v>
      </c>
      <c r="SOA409" s="11" t="s">
        <v>6</v>
      </c>
      <c r="SOB409" s="11" t="s">
        <v>7</v>
      </c>
      <c r="SOC409" s="31" t="s">
        <v>8</v>
      </c>
      <c r="SOD409" s="31" t="s">
        <v>9</v>
      </c>
      <c r="SOE409" s="31" t="s">
        <v>10</v>
      </c>
      <c r="SOF409" s="31" t="s">
        <v>11</v>
      </c>
      <c r="SOG409" s="31" t="s">
        <v>12</v>
      </c>
      <c r="SOH409" s="31" t="s">
        <v>13</v>
      </c>
      <c r="SOI409" s="31" t="s">
        <v>16</v>
      </c>
      <c r="SOJ409" s="64" t="s">
        <v>537</v>
      </c>
      <c r="SOK409" s="42" t="s">
        <v>535</v>
      </c>
      <c r="SOL409" s="65" t="s">
        <v>536</v>
      </c>
      <c r="SOM409" s="22" t="s">
        <v>1</v>
      </c>
      <c r="SON409" s="11" t="s">
        <v>3</v>
      </c>
      <c r="SOO409" s="11" t="s">
        <v>4</v>
      </c>
      <c r="SOP409" s="11" t="s">
        <v>5</v>
      </c>
      <c r="SOQ409" s="11" t="s">
        <v>6</v>
      </c>
      <c r="SOR409" s="11" t="s">
        <v>7</v>
      </c>
      <c r="SOS409" s="31" t="s">
        <v>8</v>
      </c>
      <c r="SOT409" s="31" t="s">
        <v>9</v>
      </c>
      <c r="SOU409" s="31" t="s">
        <v>10</v>
      </c>
      <c r="SOV409" s="31" t="s">
        <v>11</v>
      </c>
      <c r="SOW409" s="31" t="s">
        <v>12</v>
      </c>
      <c r="SOX409" s="31" t="s">
        <v>13</v>
      </c>
      <c r="SOY409" s="31" t="s">
        <v>16</v>
      </c>
      <c r="SOZ409" s="64" t="s">
        <v>537</v>
      </c>
      <c r="SPA409" s="42" t="s">
        <v>535</v>
      </c>
      <c r="SPB409" s="65" t="s">
        <v>536</v>
      </c>
      <c r="SPC409" s="22" t="s">
        <v>1</v>
      </c>
      <c r="SPD409" s="11" t="s">
        <v>3</v>
      </c>
      <c r="SPE409" s="11" t="s">
        <v>4</v>
      </c>
      <c r="SPF409" s="11" t="s">
        <v>5</v>
      </c>
      <c r="SPG409" s="11" t="s">
        <v>6</v>
      </c>
      <c r="SPH409" s="11" t="s">
        <v>7</v>
      </c>
      <c r="SPI409" s="31" t="s">
        <v>8</v>
      </c>
      <c r="SPJ409" s="31" t="s">
        <v>9</v>
      </c>
      <c r="SPK409" s="31" t="s">
        <v>10</v>
      </c>
      <c r="SPL409" s="31" t="s">
        <v>11</v>
      </c>
      <c r="SPM409" s="31" t="s">
        <v>12</v>
      </c>
      <c r="SPN409" s="31" t="s">
        <v>13</v>
      </c>
      <c r="SPO409" s="31" t="s">
        <v>16</v>
      </c>
      <c r="SPP409" s="64" t="s">
        <v>537</v>
      </c>
      <c r="SPQ409" s="42" t="s">
        <v>535</v>
      </c>
      <c r="SPR409" s="65" t="s">
        <v>536</v>
      </c>
      <c r="SPS409" s="22" t="s">
        <v>1</v>
      </c>
      <c r="SPT409" s="11" t="s">
        <v>3</v>
      </c>
      <c r="SPU409" s="11" t="s">
        <v>4</v>
      </c>
      <c r="SPV409" s="11" t="s">
        <v>5</v>
      </c>
      <c r="SPW409" s="11" t="s">
        <v>6</v>
      </c>
      <c r="SPX409" s="11" t="s">
        <v>7</v>
      </c>
      <c r="SPY409" s="31" t="s">
        <v>8</v>
      </c>
      <c r="SPZ409" s="31" t="s">
        <v>9</v>
      </c>
      <c r="SQA409" s="31" t="s">
        <v>10</v>
      </c>
      <c r="SQB409" s="31" t="s">
        <v>11</v>
      </c>
      <c r="SQC409" s="31" t="s">
        <v>12</v>
      </c>
      <c r="SQD409" s="31" t="s">
        <v>13</v>
      </c>
      <c r="SQE409" s="31" t="s">
        <v>16</v>
      </c>
      <c r="SQF409" s="64" t="s">
        <v>537</v>
      </c>
      <c r="SQG409" s="42" t="s">
        <v>535</v>
      </c>
      <c r="SQH409" s="65" t="s">
        <v>536</v>
      </c>
      <c r="SQI409" s="22" t="s">
        <v>1</v>
      </c>
      <c r="SQJ409" s="11" t="s">
        <v>3</v>
      </c>
      <c r="SQK409" s="11" t="s">
        <v>4</v>
      </c>
      <c r="SQL409" s="11" t="s">
        <v>5</v>
      </c>
      <c r="SQM409" s="11" t="s">
        <v>6</v>
      </c>
      <c r="SQN409" s="11" t="s">
        <v>7</v>
      </c>
      <c r="SQO409" s="31" t="s">
        <v>8</v>
      </c>
      <c r="SQP409" s="31" t="s">
        <v>9</v>
      </c>
      <c r="SQQ409" s="31" t="s">
        <v>10</v>
      </c>
      <c r="SQR409" s="31" t="s">
        <v>11</v>
      </c>
      <c r="SQS409" s="31" t="s">
        <v>12</v>
      </c>
      <c r="SQT409" s="31" t="s">
        <v>13</v>
      </c>
      <c r="SQU409" s="31" t="s">
        <v>16</v>
      </c>
      <c r="SQV409" s="64" t="s">
        <v>537</v>
      </c>
      <c r="SQW409" s="42" t="s">
        <v>535</v>
      </c>
      <c r="SQX409" s="65" t="s">
        <v>536</v>
      </c>
      <c r="SQY409" s="22" t="s">
        <v>1</v>
      </c>
      <c r="SQZ409" s="11" t="s">
        <v>3</v>
      </c>
      <c r="SRA409" s="11" t="s">
        <v>4</v>
      </c>
      <c r="SRB409" s="11" t="s">
        <v>5</v>
      </c>
      <c r="SRC409" s="11" t="s">
        <v>6</v>
      </c>
      <c r="SRD409" s="11" t="s">
        <v>7</v>
      </c>
      <c r="SRE409" s="31" t="s">
        <v>8</v>
      </c>
      <c r="SRF409" s="31" t="s">
        <v>9</v>
      </c>
      <c r="SRG409" s="31" t="s">
        <v>10</v>
      </c>
      <c r="SRH409" s="31" t="s">
        <v>11</v>
      </c>
      <c r="SRI409" s="31" t="s">
        <v>12</v>
      </c>
      <c r="SRJ409" s="31" t="s">
        <v>13</v>
      </c>
      <c r="SRK409" s="31" t="s">
        <v>16</v>
      </c>
      <c r="SRL409" s="64" t="s">
        <v>537</v>
      </c>
      <c r="SRM409" s="42" t="s">
        <v>535</v>
      </c>
      <c r="SRN409" s="65" t="s">
        <v>536</v>
      </c>
      <c r="SRO409" s="22" t="s">
        <v>1</v>
      </c>
      <c r="SRP409" s="11" t="s">
        <v>3</v>
      </c>
      <c r="SRQ409" s="11" t="s">
        <v>4</v>
      </c>
      <c r="SRR409" s="11" t="s">
        <v>5</v>
      </c>
      <c r="SRS409" s="11" t="s">
        <v>6</v>
      </c>
      <c r="SRT409" s="11" t="s">
        <v>7</v>
      </c>
      <c r="SRU409" s="31" t="s">
        <v>8</v>
      </c>
      <c r="SRV409" s="31" t="s">
        <v>9</v>
      </c>
      <c r="SRW409" s="31" t="s">
        <v>10</v>
      </c>
      <c r="SRX409" s="31" t="s">
        <v>11</v>
      </c>
      <c r="SRY409" s="31" t="s">
        <v>12</v>
      </c>
      <c r="SRZ409" s="31" t="s">
        <v>13</v>
      </c>
      <c r="SSA409" s="31" t="s">
        <v>16</v>
      </c>
      <c r="SSB409" s="64" t="s">
        <v>537</v>
      </c>
      <c r="SSC409" s="42" t="s">
        <v>535</v>
      </c>
      <c r="SSD409" s="65" t="s">
        <v>536</v>
      </c>
      <c r="SSE409" s="22" t="s">
        <v>1</v>
      </c>
      <c r="SSF409" s="11" t="s">
        <v>3</v>
      </c>
      <c r="SSG409" s="11" t="s">
        <v>4</v>
      </c>
      <c r="SSH409" s="11" t="s">
        <v>5</v>
      </c>
      <c r="SSI409" s="11" t="s">
        <v>6</v>
      </c>
      <c r="SSJ409" s="11" t="s">
        <v>7</v>
      </c>
      <c r="SSK409" s="31" t="s">
        <v>8</v>
      </c>
      <c r="SSL409" s="31" t="s">
        <v>9</v>
      </c>
      <c r="SSM409" s="31" t="s">
        <v>10</v>
      </c>
      <c r="SSN409" s="31" t="s">
        <v>11</v>
      </c>
      <c r="SSO409" s="31" t="s">
        <v>12</v>
      </c>
      <c r="SSP409" s="31" t="s">
        <v>13</v>
      </c>
      <c r="SSQ409" s="31" t="s">
        <v>16</v>
      </c>
      <c r="SSR409" s="64" t="s">
        <v>537</v>
      </c>
      <c r="SSS409" s="42" t="s">
        <v>535</v>
      </c>
      <c r="SST409" s="65" t="s">
        <v>536</v>
      </c>
      <c r="SSU409" s="22" t="s">
        <v>1</v>
      </c>
      <c r="SSV409" s="11" t="s">
        <v>3</v>
      </c>
      <c r="SSW409" s="11" t="s">
        <v>4</v>
      </c>
      <c r="SSX409" s="11" t="s">
        <v>5</v>
      </c>
      <c r="SSY409" s="11" t="s">
        <v>6</v>
      </c>
      <c r="SSZ409" s="11" t="s">
        <v>7</v>
      </c>
      <c r="STA409" s="31" t="s">
        <v>8</v>
      </c>
      <c r="STB409" s="31" t="s">
        <v>9</v>
      </c>
      <c r="STC409" s="31" t="s">
        <v>10</v>
      </c>
      <c r="STD409" s="31" t="s">
        <v>11</v>
      </c>
      <c r="STE409" s="31" t="s">
        <v>12</v>
      </c>
      <c r="STF409" s="31" t="s">
        <v>13</v>
      </c>
      <c r="STG409" s="31" t="s">
        <v>16</v>
      </c>
      <c r="STH409" s="64" t="s">
        <v>537</v>
      </c>
      <c r="STI409" s="42" t="s">
        <v>535</v>
      </c>
      <c r="STJ409" s="65" t="s">
        <v>536</v>
      </c>
      <c r="STK409" s="22" t="s">
        <v>1</v>
      </c>
      <c r="STL409" s="11" t="s">
        <v>3</v>
      </c>
      <c r="STM409" s="11" t="s">
        <v>4</v>
      </c>
      <c r="STN409" s="11" t="s">
        <v>5</v>
      </c>
      <c r="STO409" s="11" t="s">
        <v>6</v>
      </c>
      <c r="STP409" s="11" t="s">
        <v>7</v>
      </c>
      <c r="STQ409" s="31" t="s">
        <v>8</v>
      </c>
      <c r="STR409" s="31" t="s">
        <v>9</v>
      </c>
      <c r="STS409" s="31" t="s">
        <v>10</v>
      </c>
      <c r="STT409" s="31" t="s">
        <v>11</v>
      </c>
      <c r="STU409" s="31" t="s">
        <v>12</v>
      </c>
      <c r="STV409" s="31" t="s">
        <v>13</v>
      </c>
      <c r="STW409" s="31" t="s">
        <v>16</v>
      </c>
      <c r="STX409" s="64" t="s">
        <v>537</v>
      </c>
      <c r="STY409" s="42" t="s">
        <v>535</v>
      </c>
      <c r="STZ409" s="65" t="s">
        <v>536</v>
      </c>
      <c r="SUA409" s="22" t="s">
        <v>1</v>
      </c>
      <c r="SUB409" s="11" t="s">
        <v>3</v>
      </c>
      <c r="SUC409" s="11" t="s">
        <v>4</v>
      </c>
      <c r="SUD409" s="11" t="s">
        <v>5</v>
      </c>
      <c r="SUE409" s="11" t="s">
        <v>6</v>
      </c>
      <c r="SUF409" s="11" t="s">
        <v>7</v>
      </c>
      <c r="SUG409" s="31" t="s">
        <v>8</v>
      </c>
      <c r="SUH409" s="31" t="s">
        <v>9</v>
      </c>
      <c r="SUI409" s="31" t="s">
        <v>10</v>
      </c>
      <c r="SUJ409" s="31" t="s">
        <v>11</v>
      </c>
      <c r="SUK409" s="31" t="s">
        <v>12</v>
      </c>
      <c r="SUL409" s="31" t="s">
        <v>13</v>
      </c>
      <c r="SUM409" s="31" t="s">
        <v>16</v>
      </c>
      <c r="SUN409" s="64" t="s">
        <v>537</v>
      </c>
      <c r="SUO409" s="42" t="s">
        <v>535</v>
      </c>
      <c r="SUP409" s="65" t="s">
        <v>536</v>
      </c>
      <c r="SUQ409" s="22" t="s">
        <v>1</v>
      </c>
      <c r="SUR409" s="11" t="s">
        <v>3</v>
      </c>
      <c r="SUS409" s="11" t="s">
        <v>4</v>
      </c>
      <c r="SUT409" s="11" t="s">
        <v>5</v>
      </c>
      <c r="SUU409" s="11" t="s">
        <v>6</v>
      </c>
      <c r="SUV409" s="11" t="s">
        <v>7</v>
      </c>
      <c r="SUW409" s="31" t="s">
        <v>8</v>
      </c>
      <c r="SUX409" s="31" t="s">
        <v>9</v>
      </c>
      <c r="SUY409" s="31" t="s">
        <v>10</v>
      </c>
      <c r="SUZ409" s="31" t="s">
        <v>11</v>
      </c>
      <c r="SVA409" s="31" t="s">
        <v>12</v>
      </c>
      <c r="SVB409" s="31" t="s">
        <v>13</v>
      </c>
      <c r="SVC409" s="31" t="s">
        <v>16</v>
      </c>
      <c r="SVD409" s="64" t="s">
        <v>537</v>
      </c>
      <c r="SVE409" s="42" t="s">
        <v>535</v>
      </c>
      <c r="SVF409" s="65" t="s">
        <v>536</v>
      </c>
      <c r="SVG409" s="22" t="s">
        <v>1</v>
      </c>
      <c r="SVH409" s="11" t="s">
        <v>3</v>
      </c>
      <c r="SVI409" s="11" t="s">
        <v>4</v>
      </c>
      <c r="SVJ409" s="11" t="s">
        <v>5</v>
      </c>
      <c r="SVK409" s="11" t="s">
        <v>6</v>
      </c>
      <c r="SVL409" s="11" t="s">
        <v>7</v>
      </c>
      <c r="SVM409" s="31" t="s">
        <v>8</v>
      </c>
      <c r="SVN409" s="31" t="s">
        <v>9</v>
      </c>
      <c r="SVO409" s="31" t="s">
        <v>10</v>
      </c>
      <c r="SVP409" s="31" t="s">
        <v>11</v>
      </c>
      <c r="SVQ409" s="31" t="s">
        <v>12</v>
      </c>
      <c r="SVR409" s="31" t="s">
        <v>13</v>
      </c>
      <c r="SVS409" s="31" t="s">
        <v>16</v>
      </c>
      <c r="SVT409" s="64" t="s">
        <v>537</v>
      </c>
      <c r="SVU409" s="42" t="s">
        <v>535</v>
      </c>
      <c r="SVV409" s="65" t="s">
        <v>536</v>
      </c>
      <c r="SVW409" s="22" t="s">
        <v>1</v>
      </c>
      <c r="SVX409" s="11" t="s">
        <v>3</v>
      </c>
      <c r="SVY409" s="11" t="s">
        <v>4</v>
      </c>
      <c r="SVZ409" s="11" t="s">
        <v>5</v>
      </c>
      <c r="SWA409" s="11" t="s">
        <v>6</v>
      </c>
      <c r="SWB409" s="11" t="s">
        <v>7</v>
      </c>
      <c r="SWC409" s="31" t="s">
        <v>8</v>
      </c>
      <c r="SWD409" s="31" t="s">
        <v>9</v>
      </c>
      <c r="SWE409" s="31" t="s">
        <v>10</v>
      </c>
      <c r="SWF409" s="31" t="s">
        <v>11</v>
      </c>
      <c r="SWG409" s="31" t="s">
        <v>12</v>
      </c>
      <c r="SWH409" s="31" t="s">
        <v>13</v>
      </c>
      <c r="SWI409" s="31" t="s">
        <v>16</v>
      </c>
      <c r="SWJ409" s="64" t="s">
        <v>537</v>
      </c>
      <c r="SWK409" s="42" t="s">
        <v>535</v>
      </c>
      <c r="SWL409" s="65" t="s">
        <v>536</v>
      </c>
      <c r="SWM409" s="22" t="s">
        <v>1</v>
      </c>
      <c r="SWN409" s="11" t="s">
        <v>3</v>
      </c>
      <c r="SWO409" s="11" t="s">
        <v>4</v>
      </c>
      <c r="SWP409" s="11" t="s">
        <v>5</v>
      </c>
      <c r="SWQ409" s="11" t="s">
        <v>6</v>
      </c>
      <c r="SWR409" s="11" t="s">
        <v>7</v>
      </c>
      <c r="SWS409" s="31" t="s">
        <v>8</v>
      </c>
      <c r="SWT409" s="31" t="s">
        <v>9</v>
      </c>
      <c r="SWU409" s="31" t="s">
        <v>10</v>
      </c>
      <c r="SWV409" s="31" t="s">
        <v>11</v>
      </c>
      <c r="SWW409" s="31" t="s">
        <v>12</v>
      </c>
      <c r="SWX409" s="31" t="s">
        <v>13</v>
      </c>
      <c r="SWY409" s="31" t="s">
        <v>16</v>
      </c>
      <c r="SWZ409" s="64" t="s">
        <v>537</v>
      </c>
      <c r="SXA409" s="42" t="s">
        <v>535</v>
      </c>
      <c r="SXB409" s="65" t="s">
        <v>536</v>
      </c>
      <c r="SXC409" s="22" t="s">
        <v>1</v>
      </c>
      <c r="SXD409" s="11" t="s">
        <v>3</v>
      </c>
      <c r="SXE409" s="11" t="s">
        <v>4</v>
      </c>
      <c r="SXF409" s="11" t="s">
        <v>5</v>
      </c>
      <c r="SXG409" s="11" t="s">
        <v>6</v>
      </c>
      <c r="SXH409" s="11" t="s">
        <v>7</v>
      </c>
      <c r="SXI409" s="31" t="s">
        <v>8</v>
      </c>
      <c r="SXJ409" s="31" t="s">
        <v>9</v>
      </c>
      <c r="SXK409" s="31" t="s">
        <v>10</v>
      </c>
      <c r="SXL409" s="31" t="s">
        <v>11</v>
      </c>
      <c r="SXM409" s="31" t="s">
        <v>12</v>
      </c>
      <c r="SXN409" s="31" t="s">
        <v>13</v>
      </c>
      <c r="SXO409" s="31" t="s">
        <v>16</v>
      </c>
      <c r="SXP409" s="64" t="s">
        <v>537</v>
      </c>
      <c r="SXQ409" s="42" t="s">
        <v>535</v>
      </c>
      <c r="SXR409" s="65" t="s">
        <v>536</v>
      </c>
      <c r="SXS409" s="22" t="s">
        <v>1</v>
      </c>
      <c r="SXT409" s="11" t="s">
        <v>3</v>
      </c>
      <c r="SXU409" s="11" t="s">
        <v>4</v>
      </c>
      <c r="SXV409" s="11" t="s">
        <v>5</v>
      </c>
      <c r="SXW409" s="11" t="s">
        <v>6</v>
      </c>
      <c r="SXX409" s="11" t="s">
        <v>7</v>
      </c>
      <c r="SXY409" s="31" t="s">
        <v>8</v>
      </c>
      <c r="SXZ409" s="31" t="s">
        <v>9</v>
      </c>
      <c r="SYA409" s="31" t="s">
        <v>10</v>
      </c>
      <c r="SYB409" s="31" t="s">
        <v>11</v>
      </c>
      <c r="SYC409" s="31" t="s">
        <v>12</v>
      </c>
      <c r="SYD409" s="31" t="s">
        <v>13</v>
      </c>
      <c r="SYE409" s="31" t="s">
        <v>16</v>
      </c>
      <c r="SYF409" s="64" t="s">
        <v>537</v>
      </c>
      <c r="SYG409" s="42" t="s">
        <v>535</v>
      </c>
      <c r="SYH409" s="65" t="s">
        <v>536</v>
      </c>
      <c r="SYI409" s="22" t="s">
        <v>1</v>
      </c>
      <c r="SYJ409" s="11" t="s">
        <v>3</v>
      </c>
      <c r="SYK409" s="11" t="s">
        <v>4</v>
      </c>
      <c r="SYL409" s="11" t="s">
        <v>5</v>
      </c>
      <c r="SYM409" s="11" t="s">
        <v>6</v>
      </c>
      <c r="SYN409" s="11" t="s">
        <v>7</v>
      </c>
      <c r="SYO409" s="31" t="s">
        <v>8</v>
      </c>
      <c r="SYP409" s="31" t="s">
        <v>9</v>
      </c>
      <c r="SYQ409" s="31" t="s">
        <v>10</v>
      </c>
      <c r="SYR409" s="31" t="s">
        <v>11</v>
      </c>
      <c r="SYS409" s="31" t="s">
        <v>12</v>
      </c>
      <c r="SYT409" s="31" t="s">
        <v>13</v>
      </c>
      <c r="SYU409" s="31" t="s">
        <v>16</v>
      </c>
      <c r="SYV409" s="64" t="s">
        <v>537</v>
      </c>
      <c r="SYW409" s="42" t="s">
        <v>535</v>
      </c>
      <c r="SYX409" s="65" t="s">
        <v>536</v>
      </c>
      <c r="SYY409" s="22" t="s">
        <v>1</v>
      </c>
      <c r="SYZ409" s="11" t="s">
        <v>3</v>
      </c>
      <c r="SZA409" s="11" t="s">
        <v>4</v>
      </c>
      <c r="SZB409" s="11" t="s">
        <v>5</v>
      </c>
      <c r="SZC409" s="11" t="s">
        <v>6</v>
      </c>
      <c r="SZD409" s="11" t="s">
        <v>7</v>
      </c>
      <c r="SZE409" s="31" t="s">
        <v>8</v>
      </c>
      <c r="SZF409" s="31" t="s">
        <v>9</v>
      </c>
      <c r="SZG409" s="31" t="s">
        <v>10</v>
      </c>
      <c r="SZH409" s="31" t="s">
        <v>11</v>
      </c>
      <c r="SZI409" s="31" t="s">
        <v>12</v>
      </c>
      <c r="SZJ409" s="31" t="s">
        <v>13</v>
      </c>
      <c r="SZK409" s="31" t="s">
        <v>16</v>
      </c>
      <c r="SZL409" s="64" t="s">
        <v>537</v>
      </c>
      <c r="SZM409" s="42" t="s">
        <v>535</v>
      </c>
      <c r="SZN409" s="65" t="s">
        <v>536</v>
      </c>
      <c r="SZO409" s="22" t="s">
        <v>1</v>
      </c>
      <c r="SZP409" s="11" t="s">
        <v>3</v>
      </c>
      <c r="SZQ409" s="11" t="s">
        <v>4</v>
      </c>
      <c r="SZR409" s="11" t="s">
        <v>5</v>
      </c>
      <c r="SZS409" s="11" t="s">
        <v>6</v>
      </c>
      <c r="SZT409" s="11" t="s">
        <v>7</v>
      </c>
      <c r="SZU409" s="31" t="s">
        <v>8</v>
      </c>
      <c r="SZV409" s="31" t="s">
        <v>9</v>
      </c>
      <c r="SZW409" s="31" t="s">
        <v>10</v>
      </c>
      <c r="SZX409" s="31" t="s">
        <v>11</v>
      </c>
      <c r="SZY409" s="31" t="s">
        <v>12</v>
      </c>
      <c r="SZZ409" s="31" t="s">
        <v>13</v>
      </c>
      <c r="TAA409" s="31" t="s">
        <v>16</v>
      </c>
      <c r="TAB409" s="64" t="s">
        <v>537</v>
      </c>
      <c r="TAC409" s="42" t="s">
        <v>535</v>
      </c>
      <c r="TAD409" s="65" t="s">
        <v>536</v>
      </c>
      <c r="TAE409" s="22" t="s">
        <v>1</v>
      </c>
      <c r="TAF409" s="11" t="s">
        <v>3</v>
      </c>
      <c r="TAG409" s="11" t="s">
        <v>4</v>
      </c>
      <c r="TAH409" s="11" t="s">
        <v>5</v>
      </c>
      <c r="TAI409" s="11" t="s">
        <v>6</v>
      </c>
      <c r="TAJ409" s="11" t="s">
        <v>7</v>
      </c>
      <c r="TAK409" s="31" t="s">
        <v>8</v>
      </c>
      <c r="TAL409" s="31" t="s">
        <v>9</v>
      </c>
      <c r="TAM409" s="31" t="s">
        <v>10</v>
      </c>
      <c r="TAN409" s="31" t="s">
        <v>11</v>
      </c>
      <c r="TAO409" s="31" t="s">
        <v>12</v>
      </c>
      <c r="TAP409" s="31" t="s">
        <v>13</v>
      </c>
      <c r="TAQ409" s="31" t="s">
        <v>16</v>
      </c>
      <c r="TAR409" s="64" t="s">
        <v>537</v>
      </c>
      <c r="TAS409" s="42" t="s">
        <v>535</v>
      </c>
      <c r="TAT409" s="65" t="s">
        <v>536</v>
      </c>
      <c r="TAU409" s="22" t="s">
        <v>1</v>
      </c>
      <c r="TAV409" s="11" t="s">
        <v>3</v>
      </c>
      <c r="TAW409" s="11" t="s">
        <v>4</v>
      </c>
      <c r="TAX409" s="11" t="s">
        <v>5</v>
      </c>
      <c r="TAY409" s="11" t="s">
        <v>6</v>
      </c>
      <c r="TAZ409" s="11" t="s">
        <v>7</v>
      </c>
      <c r="TBA409" s="31" t="s">
        <v>8</v>
      </c>
      <c r="TBB409" s="31" t="s">
        <v>9</v>
      </c>
      <c r="TBC409" s="31" t="s">
        <v>10</v>
      </c>
      <c r="TBD409" s="31" t="s">
        <v>11</v>
      </c>
      <c r="TBE409" s="31" t="s">
        <v>12</v>
      </c>
      <c r="TBF409" s="31" t="s">
        <v>13</v>
      </c>
      <c r="TBG409" s="31" t="s">
        <v>16</v>
      </c>
      <c r="TBH409" s="64" t="s">
        <v>537</v>
      </c>
      <c r="TBI409" s="42" t="s">
        <v>535</v>
      </c>
      <c r="TBJ409" s="65" t="s">
        <v>536</v>
      </c>
      <c r="TBK409" s="22" t="s">
        <v>1</v>
      </c>
      <c r="TBL409" s="11" t="s">
        <v>3</v>
      </c>
      <c r="TBM409" s="11" t="s">
        <v>4</v>
      </c>
      <c r="TBN409" s="11" t="s">
        <v>5</v>
      </c>
      <c r="TBO409" s="11" t="s">
        <v>6</v>
      </c>
      <c r="TBP409" s="11" t="s">
        <v>7</v>
      </c>
      <c r="TBQ409" s="31" t="s">
        <v>8</v>
      </c>
      <c r="TBR409" s="31" t="s">
        <v>9</v>
      </c>
      <c r="TBS409" s="31" t="s">
        <v>10</v>
      </c>
      <c r="TBT409" s="31" t="s">
        <v>11</v>
      </c>
      <c r="TBU409" s="31" t="s">
        <v>12</v>
      </c>
      <c r="TBV409" s="31" t="s">
        <v>13</v>
      </c>
      <c r="TBW409" s="31" t="s">
        <v>16</v>
      </c>
      <c r="TBX409" s="64" t="s">
        <v>537</v>
      </c>
      <c r="TBY409" s="42" t="s">
        <v>535</v>
      </c>
      <c r="TBZ409" s="65" t="s">
        <v>536</v>
      </c>
      <c r="TCA409" s="22" t="s">
        <v>1</v>
      </c>
      <c r="TCB409" s="11" t="s">
        <v>3</v>
      </c>
      <c r="TCC409" s="11" t="s">
        <v>4</v>
      </c>
      <c r="TCD409" s="11" t="s">
        <v>5</v>
      </c>
      <c r="TCE409" s="11" t="s">
        <v>6</v>
      </c>
      <c r="TCF409" s="11" t="s">
        <v>7</v>
      </c>
      <c r="TCG409" s="31" t="s">
        <v>8</v>
      </c>
      <c r="TCH409" s="31" t="s">
        <v>9</v>
      </c>
      <c r="TCI409" s="31" t="s">
        <v>10</v>
      </c>
      <c r="TCJ409" s="31" t="s">
        <v>11</v>
      </c>
      <c r="TCK409" s="31" t="s">
        <v>12</v>
      </c>
      <c r="TCL409" s="31" t="s">
        <v>13</v>
      </c>
      <c r="TCM409" s="31" t="s">
        <v>16</v>
      </c>
      <c r="TCN409" s="64" t="s">
        <v>537</v>
      </c>
      <c r="TCO409" s="42" t="s">
        <v>535</v>
      </c>
      <c r="TCP409" s="65" t="s">
        <v>536</v>
      </c>
      <c r="TCQ409" s="22" t="s">
        <v>1</v>
      </c>
      <c r="TCR409" s="11" t="s">
        <v>3</v>
      </c>
      <c r="TCS409" s="11" t="s">
        <v>4</v>
      </c>
      <c r="TCT409" s="11" t="s">
        <v>5</v>
      </c>
      <c r="TCU409" s="11" t="s">
        <v>6</v>
      </c>
      <c r="TCV409" s="11" t="s">
        <v>7</v>
      </c>
      <c r="TCW409" s="31" t="s">
        <v>8</v>
      </c>
      <c r="TCX409" s="31" t="s">
        <v>9</v>
      </c>
      <c r="TCY409" s="31" t="s">
        <v>10</v>
      </c>
      <c r="TCZ409" s="31" t="s">
        <v>11</v>
      </c>
      <c r="TDA409" s="31" t="s">
        <v>12</v>
      </c>
      <c r="TDB409" s="31" t="s">
        <v>13</v>
      </c>
      <c r="TDC409" s="31" t="s">
        <v>16</v>
      </c>
      <c r="TDD409" s="64" t="s">
        <v>537</v>
      </c>
      <c r="TDE409" s="42" t="s">
        <v>535</v>
      </c>
      <c r="TDF409" s="65" t="s">
        <v>536</v>
      </c>
      <c r="TDG409" s="22" t="s">
        <v>1</v>
      </c>
      <c r="TDH409" s="11" t="s">
        <v>3</v>
      </c>
      <c r="TDI409" s="11" t="s">
        <v>4</v>
      </c>
      <c r="TDJ409" s="11" t="s">
        <v>5</v>
      </c>
      <c r="TDK409" s="11" t="s">
        <v>6</v>
      </c>
      <c r="TDL409" s="11" t="s">
        <v>7</v>
      </c>
      <c r="TDM409" s="31" t="s">
        <v>8</v>
      </c>
      <c r="TDN409" s="31" t="s">
        <v>9</v>
      </c>
      <c r="TDO409" s="31" t="s">
        <v>10</v>
      </c>
      <c r="TDP409" s="31" t="s">
        <v>11</v>
      </c>
      <c r="TDQ409" s="31" t="s">
        <v>12</v>
      </c>
      <c r="TDR409" s="31" t="s">
        <v>13</v>
      </c>
      <c r="TDS409" s="31" t="s">
        <v>16</v>
      </c>
      <c r="TDT409" s="64" t="s">
        <v>537</v>
      </c>
      <c r="TDU409" s="42" t="s">
        <v>535</v>
      </c>
      <c r="TDV409" s="65" t="s">
        <v>536</v>
      </c>
      <c r="TDW409" s="22" t="s">
        <v>1</v>
      </c>
      <c r="TDX409" s="11" t="s">
        <v>3</v>
      </c>
      <c r="TDY409" s="11" t="s">
        <v>4</v>
      </c>
      <c r="TDZ409" s="11" t="s">
        <v>5</v>
      </c>
      <c r="TEA409" s="11" t="s">
        <v>6</v>
      </c>
      <c r="TEB409" s="11" t="s">
        <v>7</v>
      </c>
      <c r="TEC409" s="31" t="s">
        <v>8</v>
      </c>
      <c r="TED409" s="31" t="s">
        <v>9</v>
      </c>
      <c r="TEE409" s="31" t="s">
        <v>10</v>
      </c>
      <c r="TEF409" s="31" t="s">
        <v>11</v>
      </c>
      <c r="TEG409" s="31" t="s">
        <v>12</v>
      </c>
      <c r="TEH409" s="31" t="s">
        <v>13</v>
      </c>
      <c r="TEI409" s="31" t="s">
        <v>16</v>
      </c>
      <c r="TEJ409" s="64" t="s">
        <v>537</v>
      </c>
      <c r="TEK409" s="42" t="s">
        <v>535</v>
      </c>
      <c r="TEL409" s="65" t="s">
        <v>536</v>
      </c>
      <c r="TEM409" s="22" t="s">
        <v>1</v>
      </c>
      <c r="TEN409" s="11" t="s">
        <v>3</v>
      </c>
      <c r="TEO409" s="11" t="s">
        <v>4</v>
      </c>
      <c r="TEP409" s="11" t="s">
        <v>5</v>
      </c>
      <c r="TEQ409" s="11" t="s">
        <v>6</v>
      </c>
      <c r="TER409" s="11" t="s">
        <v>7</v>
      </c>
      <c r="TES409" s="31" t="s">
        <v>8</v>
      </c>
      <c r="TET409" s="31" t="s">
        <v>9</v>
      </c>
      <c r="TEU409" s="31" t="s">
        <v>10</v>
      </c>
      <c r="TEV409" s="31" t="s">
        <v>11</v>
      </c>
      <c r="TEW409" s="31" t="s">
        <v>12</v>
      </c>
      <c r="TEX409" s="31" t="s">
        <v>13</v>
      </c>
      <c r="TEY409" s="31" t="s">
        <v>16</v>
      </c>
      <c r="TEZ409" s="64" t="s">
        <v>537</v>
      </c>
      <c r="TFA409" s="42" t="s">
        <v>535</v>
      </c>
      <c r="TFB409" s="65" t="s">
        <v>536</v>
      </c>
      <c r="TFC409" s="22" t="s">
        <v>1</v>
      </c>
      <c r="TFD409" s="11" t="s">
        <v>3</v>
      </c>
      <c r="TFE409" s="11" t="s">
        <v>4</v>
      </c>
      <c r="TFF409" s="11" t="s">
        <v>5</v>
      </c>
      <c r="TFG409" s="11" t="s">
        <v>6</v>
      </c>
      <c r="TFH409" s="11" t="s">
        <v>7</v>
      </c>
      <c r="TFI409" s="31" t="s">
        <v>8</v>
      </c>
      <c r="TFJ409" s="31" t="s">
        <v>9</v>
      </c>
      <c r="TFK409" s="31" t="s">
        <v>10</v>
      </c>
      <c r="TFL409" s="31" t="s">
        <v>11</v>
      </c>
      <c r="TFM409" s="31" t="s">
        <v>12</v>
      </c>
      <c r="TFN409" s="31" t="s">
        <v>13</v>
      </c>
      <c r="TFO409" s="31" t="s">
        <v>16</v>
      </c>
      <c r="TFP409" s="64" t="s">
        <v>537</v>
      </c>
      <c r="TFQ409" s="42" t="s">
        <v>535</v>
      </c>
      <c r="TFR409" s="65" t="s">
        <v>536</v>
      </c>
      <c r="TFS409" s="22" t="s">
        <v>1</v>
      </c>
      <c r="TFT409" s="11" t="s">
        <v>3</v>
      </c>
      <c r="TFU409" s="11" t="s">
        <v>4</v>
      </c>
      <c r="TFV409" s="11" t="s">
        <v>5</v>
      </c>
      <c r="TFW409" s="11" t="s">
        <v>6</v>
      </c>
      <c r="TFX409" s="11" t="s">
        <v>7</v>
      </c>
      <c r="TFY409" s="31" t="s">
        <v>8</v>
      </c>
      <c r="TFZ409" s="31" t="s">
        <v>9</v>
      </c>
      <c r="TGA409" s="31" t="s">
        <v>10</v>
      </c>
      <c r="TGB409" s="31" t="s">
        <v>11</v>
      </c>
      <c r="TGC409" s="31" t="s">
        <v>12</v>
      </c>
      <c r="TGD409" s="31" t="s">
        <v>13</v>
      </c>
      <c r="TGE409" s="31" t="s">
        <v>16</v>
      </c>
      <c r="TGF409" s="64" t="s">
        <v>537</v>
      </c>
      <c r="TGG409" s="42" t="s">
        <v>535</v>
      </c>
      <c r="TGH409" s="65" t="s">
        <v>536</v>
      </c>
      <c r="TGI409" s="22" t="s">
        <v>1</v>
      </c>
      <c r="TGJ409" s="11" t="s">
        <v>3</v>
      </c>
      <c r="TGK409" s="11" t="s">
        <v>4</v>
      </c>
      <c r="TGL409" s="11" t="s">
        <v>5</v>
      </c>
      <c r="TGM409" s="11" t="s">
        <v>6</v>
      </c>
      <c r="TGN409" s="11" t="s">
        <v>7</v>
      </c>
      <c r="TGO409" s="31" t="s">
        <v>8</v>
      </c>
      <c r="TGP409" s="31" t="s">
        <v>9</v>
      </c>
      <c r="TGQ409" s="31" t="s">
        <v>10</v>
      </c>
      <c r="TGR409" s="31" t="s">
        <v>11</v>
      </c>
      <c r="TGS409" s="31" t="s">
        <v>12</v>
      </c>
      <c r="TGT409" s="31" t="s">
        <v>13</v>
      </c>
      <c r="TGU409" s="31" t="s">
        <v>16</v>
      </c>
      <c r="TGV409" s="64" t="s">
        <v>537</v>
      </c>
      <c r="TGW409" s="42" t="s">
        <v>535</v>
      </c>
      <c r="TGX409" s="65" t="s">
        <v>536</v>
      </c>
      <c r="TGY409" s="22" t="s">
        <v>1</v>
      </c>
      <c r="TGZ409" s="11" t="s">
        <v>3</v>
      </c>
      <c r="THA409" s="11" t="s">
        <v>4</v>
      </c>
      <c r="THB409" s="11" t="s">
        <v>5</v>
      </c>
      <c r="THC409" s="11" t="s">
        <v>6</v>
      </c>
      <c r="THD409" s="11" t="s">
        <v>7</v>
      </c>
      <c r="THE409" s="31" t="s">
        <v>8</v>
      </c>
      <c r="THF409" s="31" t="s">
        <v>9</v>
      </c>
      <c r="THG409" s="31" t="s">
        <v>10</v>
      </c>
      <c r="THH409" s="31" t="s">
        <v>11</v>
      </c>
      <c r="THI409" s="31" t="s">
        <v>12</v>
      </c>
      <c r="THJ409" s="31" t="s">
        <v>13</v>
      </c>
      <c r="THK409" s="31" t="s">
        <v>16</v>
      </c>
      <c r="THL409" s="64" t="s">
        <v>537</v>
      </c>
      <c r="THM409" s="42" t="s">
        <v>535</v>
      </c>
      <c r="THN409" s="65" t="s">
        <v>536</v>
      </c>
      <c r="THO409" s="22" t="s">
        <v>1</v>
      </c>
      <c r="THP409" s="11" t="s">
        <v>3</v>
      </c>
      <c r="THQ409" s="11" t="s">
        <v>4</v>
      </c>
      <c r="THR409" s="11" t="s">
        <v>5</v>
      </c>
      <c r="THS409" s="11" t="s">
        <v>6</v>
      </c>
      <c r="THT409" s="11" t="s">
        <v>7</v>
      </c>
      <c r="THU409" s="31" t="s">
        <v>8</v>
      </c>
      <c r="THV409" s="31" t="s">
        <v>9</v>
      </c>
      <c r="THW409" s="31" t="s">
        <v>10</v>
      </c>
      <c r="THX409" s="31" t="s">
        <v>11</v>
      </c>
      <c r="THY409" s="31" t="s">
        <v>12</v>
      </c>
      <c r="THZ409" s="31" t="s">
        <v>13</v>
      </c>
      <c r="TIA409" s="31" t="s">
        <v>16</v>
      </c>
      <c r="TIB409" s="64" t="s">
        <v>537</v>
      </c>
      <c r="TIC409" s="42" t="s">
        <v>535</v>
      </c>
      <c r="TID409" s="65" t="s">
        <v>536</v>
      </c>
      <c r="TIE409" s="22" t="s">
        <v>1</v>
      </c>
      <c r="TIF409" s="11" t="s">
        <v>3</v>
      </c>
      <c r="TIG409" s="11" t="s">
        <v>4</v>
      </c>
      <c r="TIH409" s="11" t="s">
        <v>5</v>
      </c>
      <c r="TII409" s="11" t="s">
        <v>6</v>
      </c>
      <c r="TIJ409" s="11" t="s">
        <v>7</v>
      </c>
      <c r="TIK409" s="31" t="s">
        <v>8</v>
      </c>
      <c r="TIL409" s="31" t="s">
        <v>9</v>
      </c>
      <c r="TIM409" s="31" t="s">
        <v>10</v>
      </c>
      <c r="TIN409" s="31" t="s">
        <v>11</v>
      </c>
      <c r="TIO409" s="31" t="s">
        <v>12</v>
      </c>
      <c r="TIP409" s="31" t="s">
        <v>13</v>
      </c>
      <c r="TIQ409" s="31" t="s">
        <v>16</v>
      </c>
      <c r="TIR409" s="64" t="s">
        <v>537</v>
      </c>
      <c r="TIS409" s="42" t="s">
        <v>535</v>
      </c>
      <c r="TIT409" s="65" t="s">
        <v>536</v>
      </c>
      <c r="TIU409" s="22" t="s">
        <v>1</v>
      </c>
      <c r="TIV409" s="11" t="s">
        <v>3</v>
      </c>
      <c r="TIW409" s="11" t="s">
        <v>4</v>
      </c>
      <c r="TIX409" s="11" t="s">
        <v>5</v>
      </c>
      <c r="TIY409" s="11" t="s">
        <v>6</v>
      </c>
      <c r="TIZ409" s="11" t="s">
        <v>7</v>
      </c>
      <c r="TJA409" s="31" t="s">
        <v>8</v>
      </c>
      <c r="TJB409" s="31" t="s">
        <v>9</v>
      </c>
      <c r="TJC409" s="31" t="s">
        <v>10</v>
      </c>
      <c r="TJD409" s="31" t="s">
        <v>11</v>
      </c>
      <c r="TJE409" s="31" t="s">
        <v>12</v>
      </c>
      <c r="TJF409" s="31" t="s">
        <v>13</v>
      </c>
      <c r="TJG409" s="31" t="s">
        <v>16</v>
      </c>
      <c r="TJH409" s="64" t="s">
        <v>537</v>
      </c>
      <c r="TJI409" s="42" t="s">
        <v>535</v>
      </c>
      <c r="TJJ409" s="65" t="s">
        <v>536</v>
      </c>
      <c r="TJK409" s="22" t="s">
        <v>1</v>
      </c>
      <c r="TJL409" s="11" t="s">
        <v>3</v>
      </c>
      <c r="TJM409" s="11" t="s">
        <v>4</v>
      </c>
      <c r="TJN409" s="11" t="s">
        <v>5</v>
      </c>
      <c r="TJO409" s="11" t="s">
        <v>6</v>
      </c>
      <c r="TJP409" s="11" t="s">
        <v>7</v>
      </c>
      <c r="TJQ409" s="31" t="s">
        <v>8</v>
      </c>
      <c r="TJR409" s="31" t="s">
        <v>9</v>
      </c>
      <c r="TJS409" s="31" t="s">
        <v>10</v>
      </c>
      <c r="TJT409" s="31" t="s">
        <v>11</v>
      </c>
      <c r="TJU409" s="31" t="s">
        <v>12</v>
      </c>
      <c r="TJV409" s="31" t="s">
        <v>13</v>
      </c>
      <c r="TJW409" s="31" t="s">
        <v>16</v>
      </c>
      <c r="TJX409" s="64" t="s">
        <v>537</v>
      </c>
      <c r="TJY409" s="42" t="s">
        <v>535</v>
      </c>
      <c r="TJZ409" s="65" t="s">
        <v>536</v>
      </c>
      <c r="TKA409" s="22" t="s">
        <v>1</v>
      </c>
      <c r="TKB409" s="11" t="s">
        <v>3</v>
      </c>
      <c r="TKC409" s="11" t="s">
        <v>4</v>
      </c>
      <c r="TKD409" s="11" t="s">
        <v>5</v>
      </c>
      <c r="TKE409" s="11" t="s">
        <v>6</v>
      </c>
      <c r="TKF409" s="11" t="s">
        <v>7</v>
      </c>
      <c r="TKG409" s="31" t="s">
        <v>8</v>
      </c>
      <c r="TKH409" s="31" t="s">
        <v>9</v>
      </c>
      <c r="TKI409" s="31" t="s">
        <v>10</v>
      </c>
      <c r="TKJ409" s="31" t="s">
        <v>11</v>
      </c>
      <c r="TKK409" s="31" t="s">
        <v>12</v>
      </c>
      <c r="TKL409" s="31" t="s">
        <v>13</v>
      </c>
      <c r="TKM409" s="31" t="s">
        <v>16</v>
      </c>
      <c r="TKN409" s="64" t="s">
        <v>537</v>
      </c>
      <c r="TKO409" s="42" t="s">
        <v>535</v>
      </c>
      <c r="TKP409" s="65" t="s">
        <v>536</v>
      </c>
      <c r="TKQ409" s="22" t="s">
        <v>1</v>
      </c>
      <c r="TKR409" s="11" t="s">
        <v>3</v>
      </c>
      <c r="TKS409" s="11" t="s">
        <v>4</v>
      </c>
      <c r="TKT409" s="11" t="s">
        <v>5</v>
      </c>
      <c r="TKU409" s="11" t="s">
        <v>6</v>
      </c>
      <c r="TKV409" s="11" t="s">
        <v>7</v>
      </c>
      <c r="TKW409" s="31" t="s">
        <v>8</v>
      </c>
      <c r="TKX409" s="31" t="s">
        <v>9</v>
      </c>
      <c r="TKY409" s="31" t="s">
        <v>10</v>
      </c>
      <c r="TKZ409" s="31" t="s">
        <v>11</v>
      </c>
      <c r="TLA409" s="31" t="s">
        <v>12</v>
      </c>
      <c r="TLB409" s="31" t="s">
        <v>13</v>
      </c>
      <c r="TLC409" s="31" t="s">
        <v>16</v>
      </c>
      <c r="TLD409" s="64" t="s">
        <v>537</v>
      </c>
      <c r="TLE409" s="42" t="s">
        <v>535</v>
      </c>
      <c r="TLF409" s="65" t="s">
        <v>536</v>
      </c>
      <c r="TLG409" s="22" t="s">
        <v>1</v>
      </c>
      <c r="TLH409" s="11" t="s">
        <v>3</v>
      </c>
      <c r="TLI409" s="11" t="s">
        <v>4</v>
      </c>
      <c r="TLJ409" s="11" t="s">
        <v>5</v>
      </c>
      <c r="TLK409" s="11" t="s">
        <v>6</v>
      </c>
      <c r="TLL409" s="11" t="s">
        <v>7</v>
      </c>
      <c r="TLM409" s="31" t="s">
        <v>8</v>
      </c>
      <c r="TLN409" s="31" t="s">
        <v>9</v>
      </c>
      <c r="TLO409" s="31" t="s">
        <v>10</v>
      </c>
      <c r="TLP409" s="31" t="s">
        <v>11</v>
      </c>
      <c r="TLQ409" s="31" t="s">
        <v>12</v>
      </c>
      <c r="TLR409" s="31" t="s">
        <v>13</v>
      </c>
      <c r="TLS409" s="31" t="s">
        <v>16</v>
      </c>
      <c r="TLT409" s="64" t="s">
        <v>537</v>
      </c>
      <c r="TLU409" s="42" t="s">
        <v>535</v>
      </c>
      <c r="TLV409" s="65" t="s">
        <v>536</v>
      </c>
      <c r="TLW409" s="22" t="s">
        <v>1</v>
      </c>
      <c r="TLX409" s="11" t="s">
        <v>3</v>
      </c>
      <c r="TLY409" s="11" t="s">
        <v>4</v>
      </c>
      <c r="TLZ409" s="11" t="s">
        <v>5</v>
      </c>
      <c r="TMA409" s="11" t="s">
        <v>6</v>
      </c>
      <c r="TMB409" s="11" t="s">
        <v>7</v>
      </c>
      <c r="TMC409" s="31" t="s">
        <v>8</v>
      </c>
      <c r="TMD409" s="31" t="s">
        <v>9</v>
      </c>
      <c r="TME409" s="31" t="s">
        <v>10</v>
      </c>
      <c r="TMF409" s="31" t="s">
        <v>11</v>
      </c>
      <c r="TMG409" s="31" t="s">
        <v>12</v>
      </c>
      <c r="TMH409" s="31" t="s">
        <v>13</v>
      </c>
      <c r="TMI409" s="31" t="s">
        <v>16</v>
      </c>
      <c r="TMJ409" s="64" t="s">
        <v>537</v>
      </c>
      <c r="TMK409" s="42" t="s">
        <v>535</v>
      </c>
      <c r="TML409" s="65" t="s">
        <v>536</v>
      </c>
      <c r="TMM409" s="22" t="s">
        <v>1</v>
      </c>
      <c r="TMN409" s="11" t="s">
        <v>3</v>
      </c>
      <c r="TMO409" s="11" t="s">
        <v>4</v>
      </c>
      <c r="TMP409" s="11" t="s">
        <v>5</v>
      </c>
      <c r="TMQ409" s="11" t="s">
        <v>6</v>
      </c>
      <c r="TMR409" s="11" t="s">
        <v>7</v>
      </c>
      <c r="TMS409" s="31" t="s">
        <v>8</v>
      </c>
      <c r="TMT409" s="31" t="s">
        <v>9</v>
      </c>
      <c r="TMU409" s="31" t="s">
        <v>10</v>
      </c>
      <c r="TMV409" s="31" t="s">
        <v>11</v>
      </c>
      <c r="TMW409" s="31" t="s">
        <v>12</v>
      </c>
      <c r="TMX409" s="31" t="s">
        <v>13</v>
      </c>
      <c r="TMY409" s="31" t="s">
        <v>16</v>
      </c>
      <c r="TMZ409" s="64" t="s">
        <v>537</v>
      </c>
      <c r="TNA409" s="42" t="s">
        <v>535</v>
      </c>
      <c r="TNB409" s="65" t="s">
        <v>536</v>
      </c>
      <c r="TNC409" s="22" t="s">
        <v>1</v>
      </c>
      <c r="TND409" s="11" t="s">
        <v>3</v>
      </c>
      <c r="TNE409" s="11" t="s">
        <v>4</v>
      </c>
      <c r="TNF409" s="11" t="s">
        <v>5</v>
      </c>
      <c r="TNG409" s="11" t="s">
        <v>6</v>
      </c>
      <c r="TNH409" s="11" t="s">
        <v>7</v>
      </c>
      <c r="TNI409" s="31" t="s">
        <v>8</v>
      </c>
      <c r="TNJ409" s="31" t="s">
        <v>9</v>
      </c>
      <c r="TNK409" s="31" t="s">
        <v>10</v>
      </c>
      <c r="TNL409" s="31" t="s">
        <v>11</v>
      </c>
      <c r="TNM409" s="31" t="s">
        <v>12</v>
      </c>
      <c r="TNN409" s="31" t="s">
        <v>13</v>
      </c>
      <c r="TNO409" s="31" t="s">
        <v>16</v>
      </c>
      <c r="TNP409" s="64" t="s">
        <v>537</v>
      </c>
      <c r="TNQ409" s="42" t="s">
        <v>535</v>
      </c>
      <c r="TNR409" s="65" t="s">
        <v>536</v>
      </c>
      <c r="TNS409" s="22" t="s">
        <v>1</v>
      </c>
      <c r="TNT409" s="11" t="s">
        <v>3</v>
      </c>
      <c r="TNU409" s="11" t="s">
        <v>4</v>
      </c>
      <c r="TNV409" s="11" t="s">
        <v>5</v>
      </c>
      <c r="TNW409" s="11" t="s">
        <v>6</v>
      </c>
      <c r="TNX409" s="11" t="s">
        <v>7</v>
      </c>
      <c r="TNY409" s="31" t="s">
        <v>8</v>
      </c>
      <c r="TNZ409" s="31" t="s">
        <v>9</v>
      </c>
      <c r="TOA409" s="31" t="s">
        <v>10</v>
      </c>
      <c r="TOB409" s="31" t="s">
        <v>11</v>
      </c>
      <c r="TOC409" s="31" t="s">
        <v>12</v>
      </c>
      <c r="TOD409" s="31" t="s">
        <v>13</v>
      </c>
      <c r="TOE409" s="31" t="s">
        <v>16</v>
      </c>
      <c r="TOF409" s="64" t="s">
        <v>537</v>
      </c>
      <c r="TOG409" s="42" t="s">
        <v>535</v>
      </c>
      <c r="TOH409" s="65" t="s">
        <v>536</v>
      </c>
      <c r="TOI409" s="22" t="s">
        <v>1</v>
      </c>
      <c r="TOJ409" s="11" t="s">
        <v>3</v>
      </c>
      <c r="TOK409" s="11" t="s">
        <v>4</v>
      </c>
      <c r="TOL409" s="11" t="s">
        <v>5</v>
      </c>
      <c r="TOM409" s="11" t="s">
        <v>6</v>
      </c>
      <c r="TON409" s="11" t="s">
        <v>7</v>
      </c>
      <c r="TOO409" s="31" t="s">
        <v>8</v>
      </c>
      <c r="TOP409" s="31" t="s">
        <v>9</v>
      </c>
      <c r="TOQ409" s="31" t="s">
        <v>10</v>
      </c>
      <c r="TOR409" s="31" t="s">
        <v>11</v>
      </c>
      <c r="TOS409" s="31" t="s">
        <v>12</v>
      </c>
      <c r="TOT409" s="31" t="s">
        <v>13</v>
      </c>
      <c r="TOU409" s="31" t="s">
        <v>16</v>
      </c>
      <c r="TOV409" s="64" t="s">
        <v>537</v>
      </c>
      <c r="TOW409" s="42" t="s">
        <v>535</v>
      </c>
      <c r="TOX409" s="65" t="s">
        <v>536</v>
      </c>
      <c r="TOY409" s="22" t="s">
        <v>1</v>
      </c>
      <c r="TOZ409" s="11" t="s">
        <v>3</v>
      </c>
      <c r="TPA409" s="11" t="s">
        <v>4</v>
      </c>
      <c r="TPB409" s="11" t="s">
        <v>5</v>
      </c>
      <c r="TPC409" s="11" t="s">
        <v>6</v>
      </c>
      <c r="TPD409" s="11" t="s">
        <v>7</v>
      </c>
      <c r="TPE409" s="31" t="s">
        <v>8</v>
      </c>
      <c r="TPF409" s="31" t="s">
        <v>9</v>
      </c>
      <c r="TPG409" s="31" t="s">
        <v>10</v>
      </c>
      <c r="TPH409" s="31" t="s">
        <v>11</v>
      </c>
      <c r="TPI409" s="31" t="s">
        <v>12</v>
      </c>
      <c r="TPJ409" s="31" t="s">
        <v>13</v>
      </c>
      <c r="TPK409" s="31" t="s">
        <v>16</v>
      </c>
      <c r="TPL409" s="64" t="s">
        <v>537</v>
      </c>
      <c r="TPM409" s="42" t="s">
        <v>535</v>
      </c>
      <c r="TPN409" s="65" t="s">
        <v>536</v>
      </c>
      <c r="TPO409" s="22" t="s">
        <v>1</v>
      </c>
      <c r="TPP409" s="11" t="s">
        <v>3</v>
      </c>
      <c r="TPQ409" s="11" t="s">
        <v>4</v>
      </c>
      <c r="TPR409" s="11" t="s">
        <v>5</v>
      </c>
      <c r="TPS409" s="11" t="s">
        <v>6</v>
      </c>
      <c r="TPT409" s="11" t="s">
        <v>7</v>
      </c>
      <c r="TPU409" s="31" t="s">
        <v>8</v>
      </c>
      <c r="TPV409" s="31" t="s">
        <v>9</v>
      </c>
      <c r="TPW409" s="31" t="s">
        <v>10</v>
      </c>
      <c r="TPX409" s="31" t="s">
        <v>11</v>
      </c>
      <c r="TPY409" s="31" t="s">
        <v>12</v>
      </c>
      <c r="TPZ409" s="31" t="s">
        <v>13</v>
      </c>
      <c r="TQA409" s="31" t="s">
        <v>16</v>
      </c>
      <c r="TQB409" s="64" t="s">
        <v>537</v>
      </c>
      <c r="TQC409" s="42" t="s">
        <v>535</v>
      </c>
      <c r="TQD409" s="65" t="s">
        <v>536</v>
      </c>
      <c r="TQE409" s="22" t="s">
        <v>1</v>
      </c>
      <c r="TQF409" s="11" t="s">
        <v>3</v>
      </c>
      <c r="TQG409" s="11" t="s">
        <v>4</v>
      </c>
      <c r="TQH409" s="11" t="s">
        <v>5</v>
      </c>
      <c r="TQI409" s="11" t="s">
        <v>6</v>
      </c>
      <c r="TQJ409" s="11" t="s">
        <v>7</v>
      </c>
      <c r="TQK409" s="31" t="s">
        <v>8</v>
      </c>
      <c r="TQL409" s="31" t="s">
        <v>9</v>
      </c>
      <c r="TQM409" s="31" t="s">
        <v>10</v>
      </c>
      <c r="TQN409" s="31" t="s">
        <v>11</v>
      </c>
      <c r="TQO409" s="31" t="s">
        <v>12</v>
      </c>
      <c r="TQP409" s="31" t="s">
        <v>13</v>
      </c>
      <c r="TQQ409" s="31" t="s">
        <v>16</v>
      </c>
      <c r="TQR409" s="64" t="s">
        <v>537</v>
      </c>
      <c r="TQS409" s="42" t="s">
        <v>535</v>
      </c>
      <c r="TQT409" s="65" t="s">
        <v>536</v>
      </c>
      <c r="TQU409" s="22" t="s">
        <v>1</v>
      </c>
      <c r="TQV409" s="11" t="s">
        <v>3</v>
      </c>
      <c r="TQW409" s="11" t="s">
        <v>4</v>
      </c>
      <c r="TQX409" s="11" t="s">
        <v>5</v>
      </c>
      <c r="TQY409" s="11" t="s">
        <v>6</v>
      </c>
      <c r="TQZ409" s="11" t="s">
        <v>7</v>
      </c>
      <c r="TRA409" s="31" t="s">
        <v>8</v>
      </c>
      <c r="TRB409" s="31" t="s">
        <v>9</v>
      </c>
      <c r="TRC409" s="31" t="s">
        <v>10</v>
      </c>
      <c r="TRD409" s="31" t="s">
        <v>11</v>
      </c>
      <c r="TRE409" s="31" t="s">
        <v>12</v>
      </c>
      <c r="TRF409" s="31" t="s">
        <v>13</v>
      </c>
      <c r="TRG409" s="31" t="s">
        <v>16</v>
      </c>
      <c r="TRH409" s="64" t="s">
        <v>537</v>
      </c>
      <c r="TRI409" s="42" t="s">
        <v>535</v>
      </c>
      <c r="TRJ409" s="65" t="s">
        <v>536</v>
      </c>
      <c r="TRK409" s="22" t="s">
        <v>1</v>
      </c>
      <c r="TRL409" s="11" t="s">
        <v>3</v>
      </c>
      <c r="TRM409" s="11" t="s">
        <v>4</v>
      </c>
      <c r="TRN409" s="11" t="s">
        <v>5</v>
      </c>
      <c r="TRO409" s="11" t="s">
        <v>6</v>
      </c>
      <c r="TRP409" s="11" t="s">
        <v>7</v>
      </c>
      <c r="TRQ409" s="31" t="s">
        <v>8</v>
      </c>
      <c r="TRR409" s="31" t="s">
        <v>9</v>
      </c>
      <c r="TRS409" s="31" t="s">
        <v>10</v>
      </c>
      <c r="TRT409" s="31" t="s">
        <v>11</v>
      </c>
      <c r="TRU409" s="31" t="s">
        <v>12</v>
      </c>
      <c r="TRV409" s="31" t="s">
        <v>13</v>
      </c>
      <c r="TRW409" s="31" t="s">
        <v>16</v>
      </c>
      <c r="TRX409" s="64" t="s">
        <v>537</v>
      </c>
      <c r="TRY409" s="42" t="s">
        <v>535</v>
      </c>
      <c r="TRZ409" s="65" t="s">
        <v>536</v>
      </c>
      <c r="TSA409" s="22" t="s">
        <v>1</v>
      </c>
      <c r="TSB409" s="11" t="s">
        <v>3</v>
      </c>
      <c r="TSC409" s="11" t="s">
        <v>4</v>
      </c>
      <c r="TSD409" s="11" t="s">
        <v>5</v>
      </c>
      <c r="TSE409" s="11" t="s">
        <v>6</v>
      </c>
      <c r="TSF409" s="11" t="s">
        <v>7</v>
      </c>
      <c r="TSG409" s="31" t="s">
        <v>8</v>
      </c>
      <c r="TSH409" s="31" t="s">
        <v>9</v>
      </c>
      <c r="TSI409" s="31" t="s">
        <v>10</v>
      </c>
      <c r="TSJ409" s="31" t="s">
        <v>11</v>
      </c>
      <c r="TSK409" s="31" t="s">
        <v>12</v>
      </c>
      <c r="TSL409" s="31" t="s">
        <v>13</v>
      </c>
      <c r="TSM409" s="31" t="s">
        <v>16</v>
      </c>
      <c r="TSN409" s="64" t="s">
        <v>537</v>
      </c>
      <c r="TSO409" s="42" t="s">
        <v>535</v>
      </c>
      <c r="TSP409" s="65" t="s">
        <v>536</v>
      </c>
      <c r="TSQ409" s="22" t="s">
        <v>1</v>
      </c>
      <c r="TSR409" s="11" t="s">
        <v>3</v>
      </c>
      <c r="TSS409" s="11" t="s">
        <v>4</v>
      </c>
      <c r="TST409" s="11" t="s">
        <v>5</v>
      </c>
      <c r="TSU409" s="11" t="s">
        <v>6</v>
      </c>
      <c r="TSV409" s="11" t="s">
        <v>7</v>
      </c>
      <c r="TSW409" s="31" t="s">
        <v>8</v>
      </c>
      <c r="TSX409" s="31" t="s">
        <v>9</v>
      </c>
      <c r="TSY409" s="31" t="s">
        <v>10</v>
      </c>
      <c r="TSZ409" s="31" t="s">
        <v>11</v>
      </c>
      <c r="TTA409" s="31" t="s">
        <v>12</v>
      </c>
      <c r="TTB409" s="31" t="s">
        <v>13</v>
      </c>
      <c r="TTC409" s="31" t="s">
        <v>16</v>
      </c>
      <c r="TTD409" s="64" t="s">
        <v>537</v>
      </c>
      <c r="TTE409" s="42" t="s">
        <v>535</v>
      </c>
      <c r="TTF409" s="65" t="s">
        <v>536</v>
      </c>
      <c r="TTG409" s="22" t="s">
        <v>1</v>
      </c>
      <c r="TTH409" s="11" t="s">
        <v>3</v>
      </c>
      <c r="TTI409" s="11" t="s">
        <v>4</v>
      </c>
      <c r="TTJ409" s="11" t="s">
        <v>5</v>
      </c>
      <c r="TTK409" s="11" t="s">
        <v>6</v>
      </c>
      <c r="TTL409" s="11" t="s">
        <v>7</v>
      </c>
      <c r="TTM409" s="31" t="s">
        <v>8</v>
      </c>
      <c r="TTN409" s="31" t="s">
        <v>9</v>
      </c>
      <c r="TTO409" s="31" t="s">
        <v>10</v>
      </c>
      <c r="TTP409" s="31" t="s">
        <v>11</v>
      </c>
      <c r="TTQ409" s="31" t="s">
        <v>12</v>
      </c>
      <c r="TTR409" s="31" t="s">
        <v>13</v>
      </c>
      <c r="TTS409" s="31" t="s">
        <v>16</v>
      </c>
      <c r="TTT409" s="64" t="s">
        <v>537</v>
      </c>
      <c r="TTU409" s="42" t="s">
        <v>535</v>
      </c>
      <c r="TTV409" s="65" t="s">
        <v>536</v>
      </c>
      <c r="TTW409" s="22" t="s">
        <v>1</v>
      </c>
      <c r="TTX409" s="11" t="s">
        <v>3</v>
      </c>
      <c r="TTY409" s="11" t="s">
        <v>4</v>
      </c>
      <c r="TTZ409" s="11" t="s">
        <v>5</v>
      </c>
      <c r="TUA409" s="11" t="s">
        <v>6</v>
      </c>
      <c r="TUB409" s="11" t="s">
        <v>7</v>
      </c>
      <c r="TUC409" s="31" t="s">
        <v>8</v>
      </c>
      <c r="TUD409" s="31" t="s">
        <v>9</v>
      </c>
      <c r="TUE409" s="31" t="s">
        <v>10</v>
      </c>
      <c r="TUF409" s="31" t="s">
        <v>11</v>
      </c>
      <c r="TUG409" s="31" t="s">
        <v>12</v>
      </c>
      <c r="TUH409" s="31" t="s">
        <v>13</v>
      </c>
      <c r="TUI409" s="31" t="s">
        <v>16</v>
      </c>
      <c r="TUJ409" s="64" t="s">
        <v>537</v>
      </c>
      <c r="TUK409" s="42" t="s">
        <v>535</v>
      </c>
      <c r="TUL409" s="65" t="s">
        <v>536</v>
      </c>
      <c r="TUM409" s="22" t="s">
        <v>1</v>
      </c>
      <c r="TUN409" s="11" t="s">
        <v>3</v>
      </c>
      <c r="TUO409" s="11" t="s">
        <v>4</v>
      </c>
      <c r="TUP409" s="11" t="s">
        <v>5</v>
      </c>
      <c r="TUQ409" s="11" t="s">
        <v>6</v>
      </c>
      <c r="TUR409" s="11" t="s">
        <v>7</v>
      </c>
      <c r="TUS409" s="31" t="s">
        <v>8</v>
      </c>
      <c r="TUT409" s="31" t="s">
        <v>9</v>
      </c>
      <c r="TUU409" s="31" t="s">
        <v>10</v>
      </c>
      <c r="TUV409" s="31" t="s">
        <v>11</v>
      </c>
      <c r="TUW409" s="31" t="s">
        <v>12</v>
      </c>
      <c r="TUX409" s="31" t="s">
        <v>13</v>
      </c>
      <c r="TUY409" s="31" t="s">
        <v>16</v>
      </c>
      <c r="TUZ409" s="64" t="s">
        <v>537</v>
      </c>
      <c r="TVA409" s="42" t="s">
        <v>535</v>
      </c>
      <c r="TVB409" s="65" t="s">
        <v>536</v>
      </c>
      <c r="TVC409" s="22" t="s">
        <v>1</v>
      </c>
      <c r="TVD409" s="11" t="s">
        <v>3</v>
      </c>
      <c r="TVE409" s="11" t="s">
        <v>4</v>
      </c>
      <c r="TVF409" s="11" t="s">
        <v>5</v>
      </c>
      <c r="TVG409" s="11" t="s">
        <v>6</v>
      </c>
      <c r="TVH409" s="11" t="s">
        <v>7</v>
      </c>
      <c r="TVI409" s="31" t="s">
        <v>8</v>
      </c>
      <c r="TVJ409" s="31" t="s">
        <v>9</v>
      </c>
      <c r="TVK409" s="31" t="s">
        <v>10</v>
      </c>
      <c r="TVL409" s="31" t="s">
        <v>11</v>
      </c>
      <c r="TVM409" s="31" t="s">
        <v>12</v>
      </c>
      <c r="TVN409" s="31" t="s">
        <v>13</v>
      </c>
      <c r="TVO409" s="31" t="s">
        <v>16</v>
      </c>
      <c r="TVP409" s="64" t="s">
        <v>537</v>
      </c>
      <c r="TVQ409" s="42" t="s">
        <v>535</v>
      </c>
      <c r="TVR409" s="65" t="s">
        <v>536</v>
      </c>
      <c r="TVS409" s="22" t="s">
        <v>1</v>
      </c>
      <c r="TVT409" s="11" t="s">
        <v>3</v>
      </c>
      <c r="TVU409" s="11" t="s">
        <v>4</v>
      </c>
      <c r="TVV409" s="11" t="s">
        <v>5</v>
      </c>
      <c r="TVW409" s="11" t="s">
        <v>6</v>
      </c>
      <c r="TVX409" s="11" t="s">
        <v>7</v>
      </c>
      <c r="TVY409" s="31" t="s">
        <v>8</v>
      </c>
      <c r="TVZ409" s="31" t="s">
        <v>9</v>
      </c>
      <c r="TWA409" s="31" t="s">
        <v>10</v>
      </c>
      <c r="TWB409" s="31" t="s">
        <v>11</v>
      </c>
      <c r="TWC409" s="31" t="s">
        <v>12</v>
      </c>
      <c r="TWD409" s="31" t="s">
        <v>13</v>
      </c>
      <c r="TWE409" s="31" t="s">
        <v>16</v>
      </c>
      <c r="TWF409" s="64" t="s">
        <v>537</v>
      </c>
      <c r="TWG409" s="42" t="s">
        <v>535</v>
      </c>
      <c r="TWH409" s="65" t="s">
        <v>536</v>
      </c>
      <c r="TWI409" s="22" t="s">
        <v>1</v>
      </c>
      <c r="TWJ409" s="11" t="s">
        <v>3</v>
      </c>
      <c r="TWK409" s="11" t="s">
        <v>4</v>
      </c>
      <c r="TWL409" s="11" t="s">
        <v>5</v>
      </c>
      <c r="TWM409" s="11" t="s">
        <v>6</v>
      </c>
      <c r="TWN409" s="11" t="s">
        <v>7</v>
      </c>
      <c r="TWO409" s="31" t="s">
        <v>8</v>
      </c>
      <c r="TWP409" s="31" t="s">
        <v>9</v>
      </c>
      <c r="TWQ409" s="31" t="s">
        <v>10</v>
      </c>
      <c r="TWR409" s="31" t="s">
        <v>11</v>
      </c>
      <c r="TWS409" s="31" t="s">
        <v>12</v>
      </c>
      <c r="TWT409" s="31" t="s">
        <v>13</v>
      </c>
      <c r="TWU409" s="31" t="s">
        <v>16</v>
      </c>
      <c r="TWV409" s="64" t="s">
        <v>537</v>
      </c>
      <c r="TWW409" s="42" t="s">
        <v>535</v>
      </c>
      <c r="TWX409" s="65" t="s">
        <v>536</v>
      </c>
      <c r="TWY409" s="22" t="s">
        <v>1</v>
      </c>
      <c r="TWZ409" s="11" t="s">
        <v>3</v>
      </c>
      <c r="TXA409" s="11" t="s">
        <v>4</v>
      </c>
      <c r="TXB409" s="11" t="s">
        <v>5</v>
      </c>
      <c r="TXC409" s="11" t="s">
        <v>6</v>
      </c>
      <c r="TXD409" s="11" t="s">
        <v>7</v>
      </c>
      <c r="TXE409" s="31" t="s">
        <v>8</v>
      </c>
      <c r="TXF409" s="31" t="s">
        <v>9</v>
      </c>
      <c r="TXG409" s="31" t="s">
        <v>10</v>
      </c>
      <c r="TXH409" s="31" t="s">
        <v>11</v>
      </c>
      <c r="TXI409" s="31" t="s">
        <v>12</v>
      </c>
      <c r="TXJ409" s="31" t="s">
        <v>13</v>
      </c>
      <c r="TXK409" s="31" t="s">
        <v>16</v>
      </c>
      <c r="TXL409" s="64" t="s">
        <v>537</v>
      </c>
      <c r="TXM409" s="42" t="s">
        <v>535</v>
      </c>
      <c r="TXN409" s="65" t="s">
        <v>536</v>
      </c>
      <c r="TXO409" s="22" t="s">
        <v>1</v>
      </c>
      <c r="TXP409" s="11" t="s">
        <v>3</v>
      </c>
      <c r="TXQ409" s="11" t="s">
        <v>4</v>
      </c>
      <c r="TXR409" s="11" t="s">
        <v>5</v>
      </c>
      <c r="TXS409" s="11" t="s">
        <v>6</v>
      </c>
      <c r="TXT409" s="11" t="s">
        <v>7</v>
      </c>
      <c r="TXU409" s="31" t="s">
        <v>8</v>
      </c>
      <c r="TXV409" s="31" t="s">
        <v>9</v>
      </c>
      <c r="TXW409" s="31" t="s">
        <v>10</v>
      </c>
      <c r="TXX409" s="31" t="s">
        <v>11</v>
      </c>
      <c r="TXY409" s="31" t="s">
        <v>12</v>
      </c>
      <c r="TXZ409" s="31" t="s">
        <v>13</v>
      </c>
      <c r="TYA409" s="31" t="s">
        <v>16</v>
      </c>
      <c r="TYB409" s="64" t="s">
        <v>537</v>
      </c>
      <c r="TYC409" s="42" t="s">
        <v>535</v>
      </c>
      <c r="TYD409" s="65" t="s">
        <v>536</v>
      </c>
      <c r="TYE409" s="22" t="s">
        <v>1</v>
      </c>
      <c r="TYF409" s="11" t="s">
        <v>3</v>
      </c>
      <c r="TYG409" s="11" t="s">
        <v>4</v>
      </c>
      <c r="TYH409" s="11" t="s">
        <v>5</v>
      </c>
      <c r="TYI409" s="11" t="s">
        <v>6</v>
      </c>
      <c r="TYJ409" s="11" t="s">
        <v>7</v>
      </c>
      <c r="TYK409" s="31" t="s">
        <v>8</v>
      </c>
      <c r="TYL409" s="31" t="s">
        <v>9</v>
      </c>
      <c r="TYM409" s="31" t="s">
        <v>10</v>
      </c>
      <c r="TYN409" s="31" t="s">
        <v>11</v>
      </c>
      <c r="TYO409" s="31" t="s">
        <v>12</v>
      </c>
      <c r="TYP409" s="31" t="s">
        <v>13</v>
      </c>
      <c r="TYQ409" s="31" t="s">
        <v>16</v>
      </c>
      <c r="TYR409" s="64" t="s">
        <v>537</v>
      </c>
      <c r="TYS409" s="42" t="s">
        <v>535</v>
      </c>
      <c r="TYT409" s="65" t="s">
        <v>536</v>
      </c>
      <c r="TYU409" s="22" t="s">
        <v>1</v>
      </c>
      <c r="TYV409" s="11" t="s">
        <v>3</v>
      </c>
      <c r="TYW409" s="11" t="s">
        <v>4</v>
      </c>
      <c r="TYX409" s="11" t="s">
        <v>5</v>
      </c>
      <c r="TYY409" s="11" t="s">
        <v>6</v>
      </c>
      <c r="TYZ409" s="11" t="s">
        <v>7</v>
      </c>
      <c r="TZA409" s="31" t="s">
        <v>8</v>
      </c>
      <c r="TZB409" s="31" t="s">
        <v>9</v>
      </c>
      <c r="TZC409" s="31" t="s">
        <v>10</v>
      </c>
      <c r="TZD409" s="31" t="s">
        <v>11</v>
      </c>
      <c r="TZE409" s="31" t="s">
        <v>12</v>
      </c>
      <c r="TZF409" s="31" t="s">
        <v>13</v>
      </c>
      <c r="TZG409" s="31" t="s">
        <v>16</v>
      </c>
      <c r="TZH409" s="64" t="s">
        <v>537</v>
      </c>
      <c r="TZI409" s="42" t="s">
        <v>535</v>
      </c>
      <c r="TZJ409" s="65" t="s">
        <v>536</v>
      </c>
      <c r="TZK409" s="22" t="s">
        <v>1</v>
      </c>
      <c r="TZL409" s="11" t="s">
        <v>3</v>
      </c>
      <c r="TZM409" s="11" t="s">
        <v>4</v>
      </c>
      <c r="TZN409" s="11" t="s">
        <v>5</v>
      </c>
      <c r="TZO409" s="11" t="s">
        <v>6</v>
      </c>
      <c r="TZP409" s="11" t="s">
        <v>7</v>
      </c>
      <c r="TZQ409" s="31" t="s">
        <v>8</v>
      </c>
      <c r="TZR409" s="31" t="s">
        <v>9</v>
      </c>
      <c r="TZS409" s="31" t="s">
        <v>10</v>
      </c>
      <c r="TZT409" s="31" t="s">
        <v>11</v>
      </c>
      <c r="TZU409" s="31" t="s">
        <v>12</v>
      </c>
      <c r="TZV409" s="31" t="s">
        <v>13</v>
      </c>
      <c r="TZW409" s="31" t="s">
        <v>16</v>
      </c>
      <c r="TZX409" s="64" t="s">
        <v>537</v>
      </c>
      <c r="TZY409" s="42" t="s">
        <v>535</v>
      </c>
      <c r="TZZ409" s="65" t="s">
        <v>536</v>
      </c>
      <c r="UAA409" s="22" t="s">
        <v>1</v>
      </c>
      <c r="UAB409" s="11" t="s">
        <v>3</v>
      </c>
      <c r="UAC409" s="11" t="s">
        <v>4</v>
      </c>
      <c r="UAD409" s="11" t="s">
        <v>5</v>
      </c>
      <c r="UAE409" s="11" t="s">
        <v>6</v>
      </c>
      <c r="UAF409" s="11" t="s">
        <v>7</v>
      </c>
      <c r="UAG409" s="31" t="s">
        <v>8</v>
      </c>
      <c r="UAH409" s="31" t="s">
        <v>9</v>
      </c>
      <c r="UAI409" s="31" t="s">
        <v>10</v>
      </c>
      <c r="UAJ409" s="31" t="s">
        <v>11</v>
      </c>
      <c r="UAK409" s="31" t="s">
        <v>12</v>
      </c>
      <c r="UAL409" s="31" t="s">
        <v>13</v>
      </c>
      <c r="UAM409" s="31" t="s">
        <v>16</v>
      </c>
      <c r="UAN409" s="64" t="s">
        <v>537</v>
      </c>
      <c r="UAO409" s="42" t="s">
        <v>535</v>
      </c>
      <c r="UAP409" s="65" t="s">
        <v>536</v>
      </c>
      <c r="UAQ409" s="22" t="s">
        <v>1</v>
      </c>
      <c r="UAR409" s="11" t="s">
        <v>3</v>
      </c>
      <c r="UAS409" s="11" t="s">
        <v>4</v>
      </c>
      <c r="UAT409" s="11" t="s">
        <v>5</v>
      </c>
      <c r="UAU409" s="11" t="s">
        <v>6</v>
      </c>
      <c r="UAV409" s="11" t="s">
        <v>7</v>
      </c>
      <c r="UAW409" s="31" t="s">
        <v>8</v>
      </c>
      <c r="UAX409" s="31" t="s">
        <v>9</v>
      </c>
      <c r="UAY409" s="31" t="s">
        <v>10</v>
      </c>
      <c r="UAZ409" s="31" t="s">
        <v>11</v>
      </c>
      <c r="UBA409" s="31" t="s">
        <v>12</v>
      </c>
      <c r="UBB409" s="31" t="s">
        <v>13</v>
      </c>
      <c r="UBC409" s="31" t="s">
        <v>16</v>
      </c>
      <c r="UBD409" s="64" t="s">
        <v>537</v>
      </c>
      <c r="UBE409" s="42" t="s">
        <v>535</v>
      </c>
      <c r="UBF409" s="65" t="s">
        <v>536</v>
      </c>
      <c r="UBG409" s="22" t="s">
        <v>1</v>
      </c>
      <c r="UBH409" s="11" t="s">
        <v>3</v>
      </c>
      <c r="UBI409" s="11" t="s">
        <v>4</v>
      </c>
      <c r="UBJ409" s="11" t="s">
        <v>5</v>
      </c>
      <c r="UBK409" s="11" t="s">
        <v>6</v>
      </c>
      <c r="UBL409" s="11" t="s">
        <v>7</v>
      </c>
      <c r="UBM409" s="31" t="s">
        <v>8</v>
      </c>
      <c r="UBN409" s="31" t="s">
        <v>9</v>
      </c>
      <c r="UBO409" s="31" t="s">
        <v>10</v>
      </c>
      <c r="UBP409" s="31" t="s">
        <v>11</v>
      </c>
      <c r="UBQ409" s="31" t="s">
        <v>12</v>
      </c>
      <c r="UBR409" s="31" t="s">
        <v>13</v>
      </c>
      <c r="UBS409" s="31" t="s">
        <v>16</v>
      </c>
      <c r="UBT409" s="64" t="s">
        <v>537</v>
      </c>
      <c r="UBU409" s="42" t="s">
        <v>535</v>
      </c>
      <c r="UBV409" s="65" t="s">
        <v>536</v>
      </c>
      <c r="UBW409" s="22" t="s">
        <v>1</v>
      </c>
      <c r="UBX409" s="11" t="s">
        <v>3</v>
      </c>
      <c r="UBY409" s="11" t="s">
        <v>4</v>
      </c>
      <c r="UBZ409" s="11" t="s">
        <v>5</v>
      </c>
      <c r="UCA409" s="11" t="s">
        <v>6</v>
      </c>
      <c r="UCB409" s="11" t="s">
        <v>7</v>
      </c>
      <c r="UCC409" s="31" t="s">
        <v>8</v>
      </c>
      <c r="UCD409" s="31" t="s">
        <v>9</v>
      </c>
      <c r="UCE409" s="31" t="s">
        <v>10</v>
      </c>
      <c r="UCF409" s="31" t="s">
        <v>11</v>
      </c>
      <c r="UCG409" s="31" t="s">
        <v>12</v>
      </c>
      <c r="UCH409" s="31" t="s">
        <v>13</v>
      </c>
      <c r="UCI409" s="31" t="s">
        <v>16</v>
      </c>
      <c r="UCJ409" s="64" t="s">
        <v>537</v>
      </c>
      <c r="UCK409" s="42" t="s">
        <v>535</v>
      </c>
      <c r="UCL409" s="65" t="s">
        <v>536</v>
      </c>
      <c r="UCM409" s="22" t="s">
        <v>1</v>
      </c>
      <c r="UCN409" s="11" t="s">
        <v>3</v>
      </c>
      <c r="UCO409" s="11" t="s">
        <v>4</v>
      </c>
      <c r="UCP409" s="11" t="s">
        <v>5</v>
      </c>
      <c r="UCQ409" s="11" t="s">
        <v>6</v>
      </c>
      <c r="UCR409" s="11" t="s">
        <v>7</v>
      </c>
      <c r="UCS409" s="31" t="s">
        <v>8</v>
      </c>
      <c r="UCT409" s="31" t="s">
        <v>9</v>
      </c>
      <c r="UCU409" s="31" t="s">
        <v>10</v>
      </c>
      <c r="UCV409" s="31" t="s">
        <v>11</v>
      </c>
      <c r="UCW409" s="31" t="s">
        <v>12</v>
      </c>
      <c r="UCX409" s="31" t="s">
        <v>13</v>
      </c>
      <c r="UCY409" s="31" t="s">
        <v>16</v>
      </c>
      <c r="UCZ409" s="64" t="s">
        <v>537</v>
      </c>
      <c r="UDA409" s="42" t="s">
        <v>535</v>
      </c>
      <c r="UDB409" s="65" t="s">
        <v>536</v>
      </c>
      <c r="UDC409" s="22" t="s">
        <v>1</v>
      </c>
      <c r="UDD409" s="11" t="s">
        <v>3</v>
      </c>
      <c r="UDE409" s="11" t="s">
        <v>4</v>
      </c>
      <c r="UDF409" s="11" t="s">
        <v>5</v>
      </c>
      <c r="UDG409" s="11" t="s">
        <v>6</v>
      </c>
      <c r="UDH409" s="11" t="s">
        <v>7</v>
      </c>
      <c r="UDI409" s="31" t="s">
        <v>8</v>
      </c>
      <c r="UDJ409" s="31" t="s">
        <v>9</v>
      </c>
      <c r="UDK409" s="31" t="s">
        <v>10</v>
      </c>
      <c r="UDL409" s="31" t="s">
        <v>11</v>
      </c>
      <c r="UDM409" s="31" t="s">
        <v>12</v>
      </c>
      <c r="UDN409" s="31" t="s">
        <v>13</v>
      </c>
      <c r="UDO409" s="31" t="s">
        <v>16</v>
      </c>
      <c r="UDP409" s="64" t="s">
        <v>537</v>
      </c>
      <c r="UDQ409" s="42" t="s">
        <v>535</v>
      </c>
      <c r="UDR409" s="65" t="s">
        <v>536</v>
      </c>
      <c r="UDS409" s="22" t="s">
        <v>1</v>
      </c>
      <c r="UDT409" s="11" t="s">
        <v>3</v>
      </c>
      <c r="UDU409" s="11" t="s">
        <v>4</v>
      </c>
      <c r="UDV409" s="11" t="s">
        <v>5</v>
      </c>
      <c r="UDW409" s="11" t="s">
        <v>6</v>
      </c>
      <c r="UDX409" s="11" t="s">
        <v>7</v>
      </c>
      <c r="UDY409" s="31" t="s">
        <v>8</v>
      </c>
      <c r="UDZ409" s="31" t="s">
        <v>9</v>
      </c>
      <c r="UEA409" s="31" t="s">
        <v>10</v>
      </c>
      <c r="UEB409" s="31" t="s">
        <v>11</v>
      </c>
      <c r="UEC409" s="31" t="s">
        <v>12</v>
      </c>
      <c r="UED409" s="31" t="s">
        <v>13</v>
      </c>
      <c r="UEE409" s="31" t="s">
        <v>16</v>
      </c>
      <c r="UEF409" s="64" t="s">
        <v>537</v>
      </c>
      <c r="UEG409" s="42" t="s">
        <v>535</v>
      </c>
      <c r="UEH409" s="65" t="s">
        <v>536</v>
      </c>
      <c r="UEI409" s="22" t="s">
        <v>1</v>
      </c>
      <c r="UEJ409" s="11" t="s">
        <v>3</v>
      </c>
      <c r="UEK409" s="11" t="s">
        <v>4</v>
      </c>
      <c r="UEL409" s="11" t="s">
        <v>5</v>
      </c>
      <c r="UEM409" s="11" t="s">
        <v>6</v>
      </c>
      <c r="UEN409" s="11" t="s">
        <v>7</v>
      </c>
      <c r="UEO409" s="31" t="s">
        <v>8</v>
      </c>
      <c r="UEP409" s="31" t="s">
        <v>9</v>
      </c>
      <c r="UEQ409" s="31" t="s">
        <v>10</v>
      </c>
      <c r="UER409" s="31" t="s">
        <v>11</v>
      </c>
      <c r="UES409" s="31" t="s">
        <v>12</v>
      </c>
      <c r="UET409" s="31" t="s">
        <v>13</v>
      </c>
      <c r="UEU409" s="31" t="s">
        <v>16</v>
      </c>
      <c r="UEV409" s="64" t="s">
        <v>537</v>
      </c>
      <c r="UEW409" s="42" t="s">
        <v>535</v>
      </c>
      <c r="UEX409" s="65" t="s">
        <v>536</v>
      </c>
      <c r="UEY409" s="22" t="s">
        <v>1</v>
      </c>
      <c r="UEZ409" s="11" t="s">
        <v>3</v>
      </c>
      <c r="UFA409" s="11" t="s">
        <v>4</v>
      </c>
      <c r="UFB409" s="11" t="s">
        <v>5</v>
      </c>
      <c r="UFC409" s="11" t="s">
        <v>6</v>
      </c>
      <c r="UFD409" s="11" t="s">
        <v>7</v>
      </c>
      <c r="UFE409" s="31" t="s">
        <v>8</v>
      </c>
      <c r="UFF409" s="31" t="s">
        <v>9</v>
      </c>
      <c r="UFG409" s="31" t="s">
        <v>10</v>
      </c>
      <c r="UFH409" s="31" t="s">
        <v>11</v>
      </c>
      <c r="UFI409" s="31" t="s">
        <v>12</v>
      </c>
      <c r="UFJ409" s="31" t="s">
        <v>13</v>
      </c>
      <c r="UFK409" s="31" t="s">
        <v>16</v>
      </c>
      <c r="UFL409" s="64" t="s">
        <v>537</v>
      </c>
      <c r="UFM409" s="42" t="s">
        <v>535</v>
      </c>
      <c r="UFN409" s="65" t="s">
        <v>536</v>
      </c>
      <c r="UFO409" s="22" t="s">
        <v>1</v>
      </c>
      <c r="UFP409" s="11" t="s">
        <v>3</v>
      </c>
      <c r="UFQ409" s="11" t="s">
        <v>4</v>
      </c>
      <c r="UFR409" s="11" t="s">
        <v>5</v>
      </c>
      <c r="UFS409" s="11" t="s">
        <v>6</v>
      </c>
      <c r="UFT409" s="11" t="s">
        <v>7</v>
      </c>
      <c r="UFU409" s="31" t="s">
        <v>8</v>
      </c>
      <c r="UFV409" s="31" t="s">
        <v>9</v>
      </c>
      <c r="UFW409" s="31" t="s">
        <v>10</v>
      </c>
      <c r="UFX409" s="31" t="s">
        <v>11</v>
      </c>
      <c r="UFY409" s="31" t="s">
        <v>12</v>
      </c>
      <c r="UFZ409" s="31" t="s">
        <v>13</v>
      </c>
      <c r="UGA409" s="31" t="s">
        <v>16</v>
      </c>
      <c r="UGB409" s="64" t="s">
        <v>537</v>
      </c>
      <c r="UGC409" s="42" t="s">
        <v>535</v>
      </c>
      <c r="UGD409" s="65" t="s">
        <v>536</v>
      </c>
      <c r="UGE409" s="22" t="s">
        <v>1</v>
      </c>
      <c r="UGF409" s="11" t="s">
        <v>3</v>
      </c>
      <c r="UGG409" s="11" t="s">
        <v>4</v>
      </c>
      <c r="UGH409" s="11" t="s">
        <v>5</v>
      </c>
      <c r="UGI409" s="11" t="s">
        <v>6</v>
      </c>
      <c r="UGJ409" s="11" t="s">
        <v>7</v>
      </c>
      <c r="UGK409" s="31" t="s">
        <v>8</v>
      </c>
      <c r="UGL409" s="31" t="s">
        <v>9</v>
      </c>
      <c r="UGM409" s="31" t="s">
        <v>10</v>
      </c>
      <c r="UGN409" s="31" t="s">
        <v>11</v>
      </c>
      <c r="UGO409" s="31" t="s">
        <v>12</v>
      </c>
      <c r="UGP409" s="31" t="s">
        <v>13</v>
      </c>
      <c r="UGQ409" s="31" t="s">
        <v>16</v>
      </c>
      <c r="UGR409" s="64" t="s">
        <v>537</v>
      </c>
      <c r="UGS409" s="42" t="s">
        <v>535</v>
      </c>
      <c r="UGT409" s="65" t="s">
        <v>536</v>
      </c>
      <c r="UGU409" s="22" t="s">
        <v>1</v>
      </c>
      <c r="UGV409" s="11" t="s">
        <v>3</v>
      </c>
      <c r="UGW409" s="11" t="s">
        <v>4</v>
      </c>
      <c r="UGX409" s="11" t="s">
        <v>5</v>
      </c>
      <c r="UGY409" s="11" t="s">
        <v>6</v>
      </c>
      <c r="UGZ409" s="11" t="s">
        <v>7</v>
      </c>
      <c r="UHA409" s="31" t="s">
        <v>8</v>
      </c>
      <c r="UHB409" s="31" t="s">
        <v>9</v>
      </c>
      <c r="UHC409" s="31" t="s">
        <v>10</v>
      </c>
      <c r="UHD409" s="31" t="s">
        <v>11</v>
      </c>
      <c r="UHE409" s="31" t="s">
        <v>12</v>
      </c>
      <c r="UHF409" s="31" t="s">
        <v>13</v>
      </c>
      <c r="UHG409" s="31" t="s">
        <v>16</v>
      </c>
      <c r="UHH409" s="64" t="s">
        <v>537</v>
      </c>
      <c r="UHI409" s="42" t="s">
        <v>535</v>
      </c>
      <c r="UHJ409" s="65" t="s">
        <v>536</v>
      </c>
      <c r="UHK409" s="22" t="s">
        <v>1</v>
      </c>
      <c r="UHL409" s="11" t="s">
        <v>3</v>
      </c>
      <c r="UHM409" s="11" t="s">
        <v>4</v>
      </c>
      <c r="UHN409" s="11" t="s">
        <v>5</v>
      </c>
      <c r="UHO409" s="11" t="s">
        <v>6</v>
      </c>
      <c r="UHP409" s="11" t="s">
        <v>7</v>
      </c>
      <c r="UHQ409" s="31" t="s">
        <v>8</v>
      </c>
      <c r="UHR409" s="31" t="s">
        <v>9</v>
      </c>
      <c r="UHS409" s="31" t="s">
        <v>10</v>
      </c>
      <c r="UHT409" s="31" t="s">
        <v>11</v>
      </c>
      <c r="UHU409" s="31" t="s">
        <v>12</v>
      </c>
      <c r="UHV409" s="31" t="s">
        <v>13</v>
      </c>
      <c r="UHW409" s="31" t="s">
        <v>16</v>
      </c>
      <c r="UHX409" s="64" t="s">
        <v>537</v>
      </c>
      <c r="UHY409" s="42" t="s">
        <v>535</v>
      </c>
      <c r="UHZ409" s="65" t="s">
        <v>536</v>
      </c>
      <c r="UIA409" s="22" t="s">
        <v>1</v>
      </c>
      <c r="UIB409" s="11" t="s">
        <v>3</v>
      </c>
      <c r="UIC409" s="11" t="s">
        <v>4</v>
      </c>
      <c r="UID409" s="11" t="s">
        <v>5</v>
      </c>
      <c r="UIE409" s="11" t="s">
        <v>6</v>
      </c>
      <c r="UIF409" s="11" t="s">
        <v>7</v>
      </c>
      <c r="UIG409" s="31" t="s">
        <v>8</v>
      </c>
      <c r="UIH409" s="31" t="s">
        <v>9</v>
      </c>
      <c r="UII409" s="31" t="s">
        <v>10</v>
      </c>
      <c r="UIJ409" s="31" t="s">
        <v>11</v>
      </c>
      <c r="UIK409" s="31" t="s">
        <v>12</v>
      </c>
      <c r="UIL409" s="31" t="s">
        <v>13</v>
      </c>
      <c r="UIM409" s="31" t="s">
        <v>16</v>
      </c>
      <c r="UIN409" s="64" t="s">
        <v>537</v>
      </c>
      <c r="UIO409" s="42" t="s">
        <v>535</v>
      </c>
      <c r="UIP409" s="65" t="s">
        <v>536</v>
      </c>
      <c r="UIQ409" s="22" t="s">
        <v>1</v>
      </c>
      <c r="UIR409" s="11" t="s">
        <v>3</v>
      </c>
      <c r="UIS409" s="11" t="s">
        <v>4</v>
      </c>
      <c r="UIT409" s="11" t="s">
        <v>5</v>
      </c>
      <c r="UIU409" s="11" t="s">
        <v>6</v>
      </c>
      <c r="UIV409" s="11" t="s">
        <v>7</v>
      </c>
      <c r="UIW409" s="31" t="s">
        <v>8</v>
      </c>
      <c r="UIX409" s="31" t="s">
        <v>9</v>
      </c>
      <c r="UIY409" s="31" t="s">
        <v>10</v>
      </c>
      <c r="UIZ409" s="31" t="s">
        <v>11</v>
      </c>
      <c r="UJA409" s="31" t="s">
        <v>12</v>
      </c>
      <c r="UJB409" s="31" t="s">
        <v>13</v>
      </c>
      <c r="UJC409" s="31" t="s">
        <v>16</v>
      </c>
      <c r="UJD409" s="64" t="s">
        <v>537</v>
      </c>
      <c r="UJE409" s="42" t="s">
        <v>535</v>
      </c>
      <c r="UJF409" s="65" t="s">
        <v>536</v>
      </c>
      <c r="UJG409" s="22" t="s">
        <v>1</v>
      </c>
      <c r="UJH409" s="11" t="s">
        <v>3</v>
      </c>
      <c r="UJI409" s="11" t="s">
        <v>4</v>
      </c>
      <c r="UJJ409" s="11" t="s">
        <v>5</v>
      </c>
      <c r="UJK409" s="11" t="s">
        <v>6</v>
      </c>
      <c r="UJL409" s="11" t="s">
        <v>7</v>
      </c>
      <c r="UJM409" s="31" t="s">
        <v>8</v>
      </c>
      <c r="UJN409" s="31" t="s">
        <v>9</v>
      </c>
      <c r="UJO409" s="31" t="s">
        <v>10</v>
      </c>
      <c r="UJP409" s="31" t="s">
        <v>11</v>
      </c>
      <c r="UJQ409" s="31" t="s">
        <v>12</v>
      </c>
      <c r="UJR409" s="31" t="s">
        <v>13</v>
      </c>
      <c r="UJS409" s="31" t="s">
        <v>16</v>
      </c>
      <c r="UJT409" s="64" t="s">
        <v>537</v>
      </c>
      <c r="UJU409" s="42" t="s">
        <v>535</v>
      </c>
      <c r="UJV409" s="65" t="s">
        <v>536</v>
      </c>
      <c r="UJW409" s="22" t="s">
        <v>1</v>
      </c>
      <c r="UJX409" s="11" t="s">
        <v>3</v>
      </c>
      <c r="UJY409" s="11" t="s">
        <v>4</v>
      </c>
      <c r="UJZ409" s="11" t="s">
        <v>5</v>
      </c>
      <c r="UKA409" s="11" t="s">
        <v>6</v>
      </c>
      <c r="UKB409" s="11" t="s">
        <v>7</v>
      </c>
      <c r="UKC409" s="31" t="s">
        <v>8</v>
      </c>
      <c r="UKD409" s="31" t="s">
        <v>9</v>
      </c>
      <c r="UKE409" s="31" t="s">
        <v>10</v>
      </c>
      <c r="UKF409" s="31" t="s">
        <v>11</v>
      </c>
      <c r="UKG409" s="31" t="s">
        <v>12</v>
      </c>
      <c r="UKH409" s="31" t="s">
        <v>13</v>
      </c>
      <c r="UKI409" s="31" t="s">
        <v>16</v>
      </c>
      <c r="UKJ409" s="64" t="s">
        <v>537</v>
      </c>
      <c r="UKK409" s="42" t="s">
        <v>535</v>
      </c>
      <c r="UKL409" s="65" t="s">
        <v>536</v>
      </c>
      <c r="UKM409" s="22" t="s">
        <v>1</v>
      </c>
      <c r="UKN409" s="11" t="s">
        <v>3</v>
      </c>
      <c r="UKO409" s="11" t="s">
        <v>4</v>
      </c>
      <c r="UKP409" s="11" t="s">
        <v>5</v>
      </c>
      <c r="UKQ409" s="11" t="s">
        <v>6</v>
      </c>
      <c r="UKR409" s="11" t="s">
        <v>7</v>
      </c>
      <c r="UKS409" s="31" t="s">
        <v>8</v>
      </c>
      <c r="UKT409" s="31" t="s">
        <v>9</v>
      </c>
      <c r="UKU409" s="31" t="s">
        <v>10</v>
      </c>
      <c r="UKV409" s="31" t="s">
        <v>11</v>
      </c>
      <c r="UKW409" s="31" t="s">
        <v>12</v>
      </c>
      <c r="UKX409" s="31" t="s">
        <v>13</v>
      </c>
      <c r="UKY409" s="31" t="s">
        <v>16</v>
      </c>
      <c r="UKZ409" s="64" t="s">
        <v>537</v>
      </c>
      <c r="ULA409" s="42" t="s">
        <v>535</v>
      </c>
      <c r="ULB409" s="65" t="s">
        <v>536</v>
      </c>
      <c r="ULC409" s="22" t="s">
        <v>1</v>
      </c>
      <c r="ULD409" s="11" t="s">
        <v>3</v>
      </c>
      <c r="ULE409" s="11" t="s">
        <v>4</v>
      </c>
      <c r="ULF409" s="11" t="s">
        <v>5</v>
      </c>
      <c r="ULG409" s="11" t="s">
        <v>6</v>
      </c>
      <c r="ULH409" s="11" t="s">
        <v>7</v>
      </c>
      <c r="ULI409" s="31" t="s">
        <v>8</v>
      </c>
      <c r="ULJ409" s="31" t="s">
        <v>9</v>
      </c>
      <c r="ULK409" s="31" t="s">
        <v>10</v>
      </c>
      <c r="ULL409" s="31" t="s">
        <v>11</v>
      </c>
      <c r="ULM409" s="31" t="s">
        <v>12</v>
      </c>
      <c r="ULN409" s="31" t="s">
        <v>13</v>
      </c>
      <c r="ULO409" s="31" t="s">
        <v>16</v>
      </c>
      <c r="ULP409" s="64" t="s">
        <v>537</v>
      </c>
      <c r="ULQ409" s="42" t="s">
        <v>535</v>
      </c>
      <c r="ULR409" s="65" t="s">
        <v>536</v>
      </c>
      <c r="ULS409" s="22" t="s">
        <v>1</v>
      </c>
      <c r="ULT409" s="11" t="s">
        <v>3</v>
      </c>
      <c r="ULU409" s="11" t="s">
        <v>4</v>
      </c>
      <c r="ULV409" s="11" t="s">
        <v>5</v>
      </c>
      <c r="ULW409" s="11" t="s">
        <v>6</v>
      </c>
      <c r="ULX409" s="11" t="s">
        <v>7</v>
      </c>
      <c r="ULY409" s="31" t="s">
        <v>8</v>
      </c>
      <c r="ULZ409" s="31" t="s">
        <v>9</v>
      </c>
      <c r="UMA409" s="31" t="s">
        <v>10</v>
      </c>
      <c r="UMB409" s="31" t="s">
        <v>11</v>
      </c>
      <c r="UMC409" s="31" t="s">
        <v>12</v>
      </c>
      <c r="UMD409" s="31" t="s">
        <v>13</v>
      </c>
      <c r="UME409" s="31" t="s">
        <v>16</v>
      </c>
      <c r="UMF409" s="64" t="s">
        <v>537</v>
      </c>
      <c r="UMG409" s="42" t="s">
        <v>535</v>
      </c>
      <c r="UMH409" s="65" t="s">
        <v>536</v>
      </c>
      <c r="UMI409" s="22" t="s">
        <v>1</v>
      </c>
      <c r="UMJ409" s="11" t="s">
        <v>3</v>
      </c>
      <c r="UMK409" s="11" t="s">
        <v>4</v>
      </c>
      <c r="UML409" s="11" t="s">
        <v>5</v>
      </c>
      <c r="UMM409" s="11" t="s">
        <v>6</v>
      </c>
      <c r="UMN409" s="11" t="s">
        <v>7</v>
      </c>
      <c r="UMO409" s="31" t="s">
        <v>8</v>
      </c>
      <c r="UMP409" s="31" t="s">
        <v>9</v>
      </c>
      <c r="UMQ409" s="31" t="s">
        <v>10</v>
      </c>
      <c r="UMR409" s="31" t="s">
        <v>11</v>
      </c>
      <c r="UMS409" s="31" t="s">
        <v>12</v>
      </c>
      <c r="UMT409" s="31" t="s">
        <v>13</v>
      </c>
      <c r="UMU409" s="31" t="s">
        <v>16</v>
      </c>
      <c r="UMV409" s="64" t="s">
        <v>537</v>
      </c>
      <c r="UMW409" s="42" t="s">
        <v>535</v>
      </c>
      <c r="UMX409" s="65" t="s">
        <v>536</v>
      </c>
      <c r="UMY409" s="22" t="s">
        <v>1</v>
      </c>
      <c r="UMZ409" s="11" t="s">
        <v>3</v>
      </c>
      <c r="UNA409" s="11" t="s">
        <v>4</v>
      </c>
      <c r="UNB409" s="11" t="s">
        <v>5</v>
      </c>
      <c r="UNC409" s="11" t="s">
        <v>6</v>
      </c>
      <c r="UND409" s="11" t="s">
        <v>7</v>
      </c>
      <c r="UNE409" s="31" t="s">
        <v>8</v>
      </c>
      <c r="UNF409" s="31" t="s">
        <v>9</v>
      </c>
      <c r="UNG409" s="31" t="s">
        <v>10</v>
      </c>
      <c r="UNH409" s="31" t="s">
        <v>11</v>
      </c>
      <c r="UNI409" s="31" t="s">
        <v>12</v>
      </c>
      <c r="UNJ409" s="31" t="s">
        <v>13</v>
      </c>
      <c r="UNK409" s="31" t="s">
        <v>16</v>
      </c>
      <c r="UNL409" s="64" t="s">
        <v>537</v>
      </c>
      <c r="UNM409" s="42" t="s">
        <v>535</v>
      </c>
      <c r="UNN409" s="65" t="s">
        <v>536</v>
      </c>
      <c r="UNO409" s="22" t="s">
        <v>1</v>
      </c>
      <c r="UNP409" s="11" t="s">
        <v>3</v>
      </c>
      <c r="UNQ409" s="11" t="s">
        <v>4</v>
      </c>
      <c r="UNR409" s="11" t="s">
        <v>5</v>
      </c>
      <c r="UNS409" s="11" t="s">
        <v>6</v>
      </c>
      <c r="UNT409" s="11" t="s">
        <v>7</v>
      </c>
      <c r="UNU409" s="31" t="s">
        <v>8</v>
      </c>
      <c r="UNV409" s="31" t="s">
        <v>9</v>
      </c>
      <c r="UNW409" s="31" t="s">
        <v>10</v>
      </c>
      <c r="UNX409" s="31" t="s">
        <v>11</v>
      </c>
      <c r="UNY409" s="31" t="s">
        <v>12</v>
      </c>
      <c r="UNZ409" s="31" t="s">
        <v>13</v>
      </c>
      <c r="UOA409" s="31" t="s">
        <v>16</v>
      </c>
      <c r="UOB409" s="64" t="s">
        <v>537</v>
      </c>
      <c r="UOC409" s="42" t="s">
        <v>535</v>
      </c>
      <c r="UOD409" s="65" t="s">
        <v>536</v>
      </c>
      <c r="UOE409" s="22" t="s">
        <v>1</v>
      </c>
      <c r="UOF409" s="11" t="s">
        <v>3</v>
      </c>
      <c r="UOG409" s="11" t="s">
        <v>4</v>
      </c>
      <c r="UOH409" s="11" t="s">
        <v>5</v>
      </c>
      <c r="UOI409" s="11" t="s">
        <v>6</v>
      </c>
      <c r="UOJ409" s="11" t="s">
        <v>7</v>
      </c>
      <c r="UOK409" s="31" t="s">
        <v>8</v>
      </c>
      <c r="UOL409" s="31" t="s">
        <v>9</v>
      </c>
      <c r="UOM409" s="31" t="s">
        <v>10</v>
      </c>
      <c r="UON409" s="31" t="s">
        <v>11</v>
      </c>
      <c r="UOO409" s="31" t="s">
        <v>12</v>
      </c>
      <c r="UOP409" s="31" t="s">
        <v>13</v>
      </c>
      <c r="UOQ409" s="31" t="s">
        <v>16</v>
      </c>
      <c r="UOR409" s="64" t="s">
        <v>537</v>
      </c>
      <c r="UOS409" s="42" t="s">
        <v>535</v>
      </c>
      <c r="UOT409" s="65" t="s">
        <v>536</v>
      </c>
      <c r="UOU409" s="22" t="s">
        <v>1</v>
      </c>
      <c r="UOV409" s="11" t="s">
        <v>3</v>
      </c>
      <c r="UOW409" s="11" t="s">
        <v>4</v>
      </c>
      <c r="UOX409" s="11" t="s">
        <v>5</v>
      </c>
      <c r="UOY409" s="11" t="s">
        <v>6</v>
      </c>
      <c r="UOZ409" s="11" t="s">
        <v>7</v>
      </c>
      <c r="UPA409" s="31" t="s">
        <v>8</v>
      </c>
      <c r="UPB409" s="31" t="s">
        <v>9</v>
      </c>
      <c r="UPC409" s="31" t="s">
        <v>10</v>
      </c>
      <c r="UPD409" s="31" t="s">
        <v>11</v>
      </c>
      <c r="UPE409" s="31" t="s">
        <v>12</v>
      </c>
      <c r="UPF409" s="31" t="s">
        <v>13</v>
      </c>
      <c r="UPG409" s="31" t="s">
        <v>16</v>
      </c>
      <c r="UPH409" s="64" t="s">
        <v>537</v>
      </c>
      <c r="UPI409" s="42" t="s">
        <v>535</v>
      </c>
      <c r="UPJ409" s="65" t="s">
        <v>536</v>
      </c>
      <c r="UPK409" s="22" t="s">
        <v>1</v>
      </c>
      <c r="UPL409" s="11" t="s">
        <v>3</v>
      </c>
      <c r="UPM409" s="11" t="s">
        <v>4</v>
      </c>
      <c r="UPN409" s="11" t="s">
        <v>5</v>
      </c>
      <c r="UPO409" s="11" t="s">
        <v>6</v>
      </c>
      <c r="UPP409" s="11" t="s">
        <v>7</v>
      </c>
      <c r="UPQ409" s="31" t="s">
        <v>8</v>
      </c>
      <c r="UPR409" s="31" t="s">
        <v>9</v>
      </c>
      <c r="UPS409" s="31" t="s">
        <v>10</v>
      </c>
      <c r="UPT409" s="31" t="s">
        <v>11</v>
      </c>
      <c r="UPU409" s="31" t="s">
        <v>12</v>
      </c>
      <c r="UPV409" s="31" t="s">
        <v>13</v>
      </c>
      <c r="UPW409" s="31" t="s">
        <v>16</v>
      </c>
      <c r="UPX409" s="64" t="s">
        <v>537</v>
      </c>
      <c r="UPY409" s="42" t="s">
        <v>535</v>
      </c>
      <c r="UPZ409" s="65" t="s">
        <v>536</v>
      </c>
      <c r="UQA409" s="22" t="s">
        <v>1</v>
      </c>
      <c r="UQB409" s="11" t="s">
        <v>3</v>
      </c>
      <c r="UQC409" s="11" t="s">
        <v>4</v>
      </c>
      <c r="UQD409" s="11" t="s">
        <v>5</v>
      </c>
      <c r="UQE409" s="11" t="s">
        <v>6</v>
      </c>
      <c r="UQF409" s="11" t="s">
        <v>7</v>
      </c>
      <c r="UQG409" s="31" t="s">
        <v>8</v>
      </c>
      <c r="UQH409" s="31" t="s">
        <v>9</v>
      </c>
      <c r="UQI409" s="31" t="s">
        <v>10</v>
      </c>
      <c r="UQJ409" s="31" t="s">
        <v>11</v>
      </c>
      <c r="UQK409" s="31" t="s">
        <v>12</v>
      </c>
      <c r="UQL409" s="31" t="s">
        <v>13</v>
      </c>
      <c r="UQM409" s="31" t="s">
        <v>16</v>
      </c>
      <c r="UQN409" s="64" t="s">
        <v>537</v>
      </c>
      <c r="UQO409" s="42" t="s">
        <v>535</v>
      </c>
      <c r="UQP409" s="65" t="s">
        <v>536</v>
      </c>
      <c r="UQQ409" s="22" t="s">
        <v>1</v>
      </c>
      <c r="UQR409" s="11" t="s">
        <v>3</v>
      </c>
      <c r="UQS409" s="11" t="s">
        <v>4</v>
      </c>
      <c r="UQT409" s="11" t="s">
        <v>5</v>
      </c>
      <c r="UQU409" s="11" t="s">
        <v>6</v>
      </c>
      <c r="UQV409" s="11" t="s">
        <v>7</v>
      </c>
      <c r="UQW409" s="31" t="s">
        <v>8</v>
      </c>
      <c r="UQX409" s="31" t="s">
        <v>9</v>
      </c>
      <c r="UQY409" s="31" t="s">
        <v>10</v>
      </c>
      <c r="UQZ409" s="31" t="s">
        <v>11</v>
      </c>
      <c r="URA409" s="31" t="s">
        <v>12</v>
      </c>
      <c r="URB409" s="31" t="s">
        <v>13</v>
      </c>
      <c r="URC409" s="31" t="s">
        <v>16</v>
      </c>
      <c r="URD409" s="64" t="s">
        <v>537</v>
      </c>
      <c r="URE409" s="42" t="s">
        <v>535</v>
      </c>
      <c r="URF409" s="65" t="s">
        <v>536</v>
      </c>
      <c r="URG409" s="22" t="s">
        <v>1</v>
      </c>
      <c r="URH409" s="11" t="s">
        <v>3</v>
      </c>
      <c r="URI409" s="11" t="s">
        <v>4</v>
      </c>
      <c r="URJ409" s="11" t="s">
        <v>5</v>
      </c>
      <c r="URK409" s="11" t="s">
        <v>6</v>
      </c>
      <c r="URL409" s="11" t="s">
        <v>7</v>
      </c>
      <c r="URM409" s="31" t="s">
        <v>8</v>
      </c>
      <c r="URN409" s="31" t="s">
        <v>9</v>
      </c>
      <c r="URO409" s="31" t="s">
        <v>10</v>
      </c>
      <c r="URP409" s="31" t="s">
        <v>11</v>
      </c>
      <c r="URQ409" s="31" t="s">
        <v>12</v>
      </c>
      <c r="URR409" s="31" t="s">
        <v>13</v>
      </c>
      <c r="URS409" s="31" t="s">
        <v>16</v>
      </c>
      <c r="URT409" s="64" t="s">
        <v>537</v>
      </c>
      <c r="URU409" s="42" t="s">
        <v>535</v>
      </c>
      <c r="URV409" s="65" t="s">
        <v>536</v>
      </c>
      <c r="URW409" s="22" t="s">
        <v>1</v>
      </c>
      <c r="URX409" s="11" t="s">
        <v>3</v>
      </c>
      <c r="URY409" s="11" t="s">
        <v>4</v>
      </c>
      <c r="URZ409" s="11" t="s">
        <v>5</v>
      </c>
      <c r="USA409" s="11" t="s">
        <v>6</v>
      </c>
      <c r="USB409" s="11" t="s">
        <v>7</v>
      </c>
      <c r="USC409" s="31" t="s">
        <v>8</v>
      </c>
      <c r="USD409" s="31" t="s">
        <v>9</v>
      </c>
      <c r="USE409" s="31" t="s">
        <v>10</v>
      </c>
      <c r="USF409" s="31" t="s">
        <v>11</v>
      </c>
      <c r="USG409" s="31" t="s">
        <v>12</v>
      </c>
      <c r="USH409" s="31" t="s">
        <v>13</v>
      </c>
      <c r="USI409" s="31" t="s">
        <v>16</v>
      </c>
      <c r="USJ409" s="64" t="s">
        <v>537</v>
      </c>
      <c r="USK409" s="42" t="s">
        <v>535</v>
      </c>
      <c r="USL409" s="65" t="s">
        <v>536</v>
      </c>
      <c r="USM409" s="22" t="s">
        <v>1</v>
      </c>
      <c r="USN409" s="11" t="s">
        <v>3</v>
      </c>
      <c r="USO409" s="11" t="s">
        <v>4</v>
      </c>
      <c r="USP409" s="11" t="s">
        <v>5</v>
      </c>
      <c r="USQ409" s="11" t="s">
        <v>6</v>
      </c>
      <c r="USR409" s="11" t="s">
        <v>7</v>
      </c>
      <c r="USS409" s="31" t="s">
        <v>8</v>
      </c>
      <c r="UST409" s="31" t="s">
        <v>9</v>
      </c>
      <c r="USU409" s="31" t="s">
        <v>10</v>
      </c>
      <c r="USV409" s="31" t="s">
        <v>11</v>
      </c>
      <c r="USW409" s="31" t="s">
        <v>12</v>
      </c>
      <c r="USX409" s="31" t="s">
        <v>13</v>
      </c>
      <c r="USY409" s="31" t="s">
        <v>16</v>
      </c>
      <c r="USZ409" s="64" t="s">
        <v>537</v>
      </c>
      <c r="UTA409" s="42" t="s">
        <v>535</v>
      </c>
      <c r="UTB409" s="65" t="s">
        <v>536</v>
      </c>
      <c r="UTC409" s="22" t="s">
        <v>1</v>
      </c>
      <c r="UTD409" s="11" t="s">
        <v>3</v>
      </c>
      <c r="UTE409" s="11" t="s">
        <v>4</v>
      </c>
      <c r="UTF409" s="11" t="s">
        <v>5</v>
      </c>
      <c r="UTG409" s="11" t="s">
        <v>6</v>
      </c>
      <c r="UTH409" s="11" t="s">
        <v>7</v>
      </c>
      <c r="UTI409" s="31" t="s">
        <v>8</v>
      </c>
      <c r="UTJ409" s="31" t="s">
        <v>9</v>
      </c>
      <c r="UTK409" s="31" t="s">
        <v>10</v>
      </c>
      <c r="UTL409" s="31" t="s">
        <v>11</v>
      </c>
      <c r="UTM409" s="31" t="s">
        <v>12</v>
      </c>
      <c r="UTN409" s="31" t="s">
        <v>13</v>
      </c>
      <c r="UTO409" s="31" t="s">
        <v>16</v>
      </c>
      <c r="UTP409" s="64" t="s">
        <v>537</v>
      </c>
      <c r="UTQ409" s="42" t="s">
        <v>535</v>
      </c>
      <c r="UTR409" s="65" t="s">
        <v>536</v>
      </c>
      <c r="UTS409" s="22" t="s">
        <v>1</v>
      </c>
      <c r="UTT409" s="11" t="s">
        <v>3</v>
      </c>
      <c r="UTU409" s="11" t="s">
        <v>4</v>
      </c>
      <c r="UTV409" s="11" t="s">
        <v>5</v>
      </c>
      <c r="UTW409" s="11" t="s">
        <v>6</v>
      </c>
      <c r="UTX409" s="11" t="s">
        <v>7</v>
      </c>
      <c r="UTY409" s="31" t="s">
        <v>8</v>
      </c>
      <c r="UTZ409" s="31" t="s">
        <v>9</v>
      </c>
      <c r="UUA409" s="31" t="s">
        <v>10</v>
      </c>
      <c r="UUB409" s="31" t="s">
        <v>11</v>
      </c>
      <c r="UUC409" s="31" t="s">
        <v>12</v>
      </c>
      <c r="UUD409" s="31" t="s">
        <v>13</v>
      </c>
      <c r="UUE409" s="31" t="s">
        <v>16</v>
      </c>
      <c r="UUF409" s="64" t="s">
        <v>537</v>
      </c>
      <c r="UUG409" s="42" t="s">
        <v>535</v>
      </c>
      <c r="UUH409" s="65" t="s">
        <v>536</v>
      </c>
      <c r="UUI409" s="22" t="s">
        <v>1</v>
      </c>
      <c r="UUJ409" s="11" t="s">
        <v>3</v>
      </c>
      <c r="UUK409" s="11" t="s">
        <v>4</v>
      </c>
      <c r="UUL409" s="11" t="s">
        <v>5</v>
      </c>
      <c r="UUM409" s="11" t="s">
        <v>6</v>
      </c>
      <c r="UUN409" s="11" t="s">
        <v>7</v>
      </c>
      <c r="UUO409" s="31" t="s">
        <v>8</v>
      </c>
      <c r="UUP409" s="31" t="s">
        <v>9</v>
      </c>
      <c r="UUQ409" s="31" t="s">
        <v>10</v>
      </c>
      <c r="UUR409" s="31" t="s">
        <v>11</v>
      </c>
      <c r="UUS409" s="31" t="s">
        <v>12</v>
      </c>
      <c r="UUT409" s="31" t="s">
        <v>13</v>
      </c>
      <c r="UUU409" s="31" t="s">
        <v>16</v>
      </c>
      <c r="UUV409" s="64" t="s">
        <v>537</v>
      </c>
      <c r="UUW409" s="42" t="s">
        <v>535</v>
      </c>
      <c r="UUX409" s="65" t="s">
        <v>536</v>
      </c>
      <c r="UUY409" s="22" t="s">
        <v>1</v>
      </c>
      <c r="UUZ409" s="11" t="s">
        <v>3</v>
      </c>
      <c r="UVA409" s="11" t="s">
        <v>4</v>
      </c>
      <c r="UVB409" s="11" t="s">
        <v>5</v>
      </c>
      <c r="UVC409" s="11" t="s">
        <v>6</v>
      </c>
      <c r="UVD409" s="11" t="s">
        <v>7</v>
      </c>
      <c r="UVE409" s="31" t="s">
        <v>8</v>
      </c>
      <c r="UVF409" s="31" t="s">
        <v>9</v>
      </c>
      <c r="UVG409" s="31" t="s">
        <v>10</v>
      </c>
      <c r="UVH409" s="31" t="s">
        <v>11</v>
      </c>
      <c r="UVI409" s="31" t="s">
        <v>12</v>
      </c>
      <c r="UVJ409" s="31" t="s">
        <v>13</v>
      </c>
      <c r="UVK409" s="31" t="s">
        <v>16</v>
      </c>
      <c r="UVL409" s="64" t="s">
        <v>537</v>
      </c>
      <c r="UVM409" s="42" t="s">
        <v>535</v>
      </c>
      <c r="UVN409" s="65" t="s">
        <v>536</v>
      </c>
      <c r="UVO409" s="22" t="s">
        <v>1</v>
      </c>
      <c r="UVP409" s="11" t="s">
        <v>3</v>
      </c>
      <c r="UVQ409" s="11" t="s">
        <v>4</v>
      </c>
      <c r="UVR409" s="11" t="s">
        <v>5</v>
      </c>
      <c r="UVS409" s="11" t="s">
        <v>6</v>
      </c>
      <c r="UVT409" s="11" t="s">
        <v>7</v>
      </c>
      <c r="UVU409" s="31" t="s">
        <v>8</v>
      </c>
      <c r="UVV409" s="31" t="s">
        <v>9</v>
      </c>
      <c r="UVW409" s="31" t="s">
        <v>10</v>
      </c>
      <c r="UVX409" s="31" t="s">
        <v>11</v>
      </c>
      <c r="UVY409" s="31" t="s">
        <v>12</v>
      </c>
      <c r="UVZ409" s="31" t="s">
        <v>13</v>
      </c>
      <c r="UWA409" s="31" t="s">
        <v>16</v>
      </c>
      <c r="UWB409" s="64" t="s">
        <v>537</v>
      </c>
      <c r="UWC409" s="42" t="s">
        <v>535</v>
      </c>
      <c r="UWD409" s="65" t="s">
        <v>536</v>
      </c>
      <c r="UWE409" s="22" t="s">
        <v>1</v>
      </c>
      <c r="UWF409" s="11" t="s">
        <v>3</v>
      </c>
      <c r="UWG409" s="11" t="s">
        <v>4</v>
      </c>
      <c r="UWH409" s="11" t="s">
        <v>5</v>
      </c>
      <c r="UWI409" s="11" t="s">
        <v>6</v>
      </c>
      <c r="UWJ409" s="11" t="s">
        <v>7</v>
      </c>
      <c r="UWK409" s="31" t="s">
        <v>8</v>
      </c>
      <c r="UWL409" s="31" t="s">
        <v>9</v>
      </c>
      <c r="UWM409" s="31" t="s">
        <v>10</v>
      </c>
      <c r="UWN409" s="31" t="s">
        <v>11</v>
      </c>
      <c r="UWO409" s="31" t="s">
        <v>12</v>
      </c>
      <c r="UWP409" s="31" t="s">
        <v>13</v>
      </c>
      <c r="UWQ409" s="31" t="s">
        <v>16</v>
      </c>
      <c r="UWR409" s="64" t="s">
        <v>537</v>
      </c>
      <c r="UWS409" s="42" t="s">
        <v>535</v>
      </c>
      <c r="UWT409" s="65" t="s">
        <v>536</v>
      </c>
      <c r="UWU409" s="22" t="s">
        <v>1</v>
      </c>
      <c r="UWV409" s="11" t="s">
        <v>3</v>
      </c>
      <c r="UWW409" s="11" t="s">
        <v>4</v>
      </c>
      <c r="UWX409" s="11" t="s">
        <v>5</v>
      </c>
      <c r="UWY409" s="11" t="s">
        <v>6</v>
      </c>
      <c r="UWZ409" s="11" t="s">
        <v>7</v>
      </c>
      <c r="UXA409" s="31" t="s">
        <v>8</v>
      </c>
      <c r="UXB409" s="31" t="s">
        <v>9</v>
      </c>
      <c r="UXC409" s="31" t="s">
        <v>10</v>
      </c>
      <c r="UXD409" s="31" t="s">
        <v>11</v>
      </c>
      <c r="UXE409" s="31" t="s">
        <v>12</v>
      </c>
      <c r="UXF409" s="31" t="s">
        <v>13</v>
      </c>
      <c r="UXG409" s="31" t="s">
        <v>16</v>
      </c>
      <c r="UXH409" s="64" t="s">
        <v>537</v>
      </c>
      <c r="UXI409" s="42" t="s">
        <v>535</v>
      </c>
      <c r="UXJ409" s="65" t="s">
        <v>536</v>
      </c>
      <c r="UXK409" s="22" t="s">
        <v>1</v>
      </c>
      <c r="UXL409" s="11" t="s">
        <v>3</v>
      </c>
      <c r="UXM409" s="11" t="s">
        <v>4</v>
      </c>
      <c r="UXN409" s="11" t="s">
        <v>5</v>
      </c>
      <c r="UXO409" s="11" t="s">
        <v>6</v>
      </c>
      <c r="UXP409" s="11" t="s">
        <v>7</v>
      </c>
      <c r="UXQ409" s="31" t="s">
        <v>8</v>
      </c>
      <c r="UXR409" s="31" t="s">
        <v>9</v>
      </c>
      <c r="UXS409" s="31" t="s">
        <v>10</v>
      </c>
      <c r="UXT409" s="31" t="s">
        <v>11</v>
      </c>
      <c r="UXU409" s="31" t="s">
        <v>12</v>
      </c>
      <c r="UXV409" s="31" t="s">
        <v>13</v>
      </c>
      <c r="UXW409" s="31" t="s">
        <v>16</v>
      </c>
      <c r="UXX409" s="64" t="s">
        <v>537</v>
      </c>
      <c r="UXY409" s="42" t="s">
        <v>535</v>
      </c>
      <c r="UXZ409" s="65" t="s">
        <v>536</v>
      </c>
      <c r="UYA409" s="22" t="s">
        <v>1</v>
      </c>
      <c r="UYB409" s="11" t="s">
        <v>3</v>
      </c>
      <c r="UYC409" s="11" t="s">
        <v>4</v>
      </c>
      <c r="UYD409" s="11" t="s">
        <v>5</v>
      </c>
      <c r="UYE409" s="11" t="s">
        <v>6</v>
      </c>
      <c r="UYF409" s="11" t="s">
        <v>7</v>
      </c>
      <c r="UYG409" s="31" t="s">
        <v>8</v>
      </c>
      <c r="UYH409" s="31" t="s">
        <v>9</v>
      </c>
      <c r="UYI409" s="31" t="s">
        <v>10</v>
      </c>
      <c r="UYJ409" s="31" t="s">
        <v>11</v>
      </c>
      <c r="UYK409" s="31" t="s">
        <v>12</v>
      </c>
      <c r="UYL409" s="31" t="s">
        <v>13</v>
      </c>
      <c r="UYM409" s="31" t="s">
        <v>16</v>
      </c>
      <c r="UYN409" s="64" t="s">
        <v>537</v>
      </c>
      <c r="UYO409" s="42" t="s">
        <v>535</v>
      </c>
      <c r="UYP409" s="65" t="s">
        <v>536</v>
      </c>
      <c r="UYQ409" s="22" t="s">
        <v>1</v>
      </c>
      <c r="UYR409" s="11" t="s">
        <v>3</v>
      </c>
      <c r="UYS409" s="11" t="s">
        <v>4</v>
      </c>
      <c r="UYT409" s="11" t="s">
        <v>5</v>
      </c>
      <c r="UYU409" s="11" t="s">
        <v>6</v>
      </c>
      <c r="UYV409" s="11" t="s">
        <v>7</v>
      </c>
      <c r="UYW409" s="31" t="s">
        <v>8</v>
      </c>
      <c r="UYX409" s="31" t="s">
        <v>9</v>
      </c>
      <c r="UYY409" s="31" t="s">
        <v>10</v>
      </c>
      <c r="UYZ409" s="31" t="s">
        <v>11</v>
      </c>
      <c r="UZA409" s="31" t="s">
        <v>12</v>
      </c>
      <c r="UZB409" s="31" t="s">
        <v>13</v>
      </c>
      <c r="UZC409" s="31" t="s">
        <v>16</v>
      </c>
      <c r="UZD409" s="64" t="s">
        <v>537</v>
      </c>
      <c r="UZE409" s="42" t="s">
        <v>535</v>
      </c>
      <c r="UZF409" s="65" t="s">
        <v>536</v>
      </c>
      <c r="UZG409" s="22" t="s">
        <v>1</v>
      </c>
      <c r="UZH409" s="11" t="s">
        <v>3</v>
      </c>
      <c r="UZI409" s="11" t="s">
        <v>4</v>
      </c>
      <c r="UZJ409" s="11" t="s">
        <v>5</v>
      </c>
      <c r="UZK409" s="11" t="s">
        <v>6</v>
      </c>
      <c r="UZL409" s="11" t="s">
        <v>7</v>
      </c>
      <c r="UZM409" s="31" t="s">
        <v>8</v>
      </c>
      <c r="UZN409" s="31" t="s">
        <v>9</v>
      </c>
      <c r="UZO409" s="31" t="s">
        <v>10</v>
      </c>
      <c r="UZP409" s="31" t="s">
        <v>11</v>
      </c>
      <c r="UZQ409" s="31" t="s">
        <v>12</v>
      </c>
      <c r="UZR409" s="31" t="s">
        <v>13</v>
      </c>
      <c r="UZS409" s="31" t="s">
        <v>16</v>
      </c>
      <c r="UZT409" s="64" t="s">
        <v>537</v>
      </c>
      <c r="UZU409" s="42" t="s">
        <v>535</v>
      </c>
      <c r="UZV409" s="65" t="s">
        <v>536</v>
      </c>
      <c r="UZW409" s="22" t="s">
        <v>1</v>
      </c>
      <c r="UZX409" s="11" t="s">
        <v>3</v>
      </c>
      <c r="UZY409" s="11" t="s">
        <v>4</v>
      </c>
      <c r="UZZ409" s="11" t="s">
        <v>5</v>
      </c>
      <c r="VAA409" s="11" t="s">
        <v>6</v>
      </c>
      <c r="VAB409" s="11" t="s">
        <v>7</v>
      </c>
      <c r="VAC409" s="31" t="s">
        <v>8</v>
      </c>
      <c r="VAD409" s="31" t="s">
        <v>9</v>
      </c>
      <c r="VAE409" s="31" t="s">
        <v>10</v>
      </c>
      <c r="VAF409" s="31" t="s">
        <v>11</v>
      </c>
      <c r="VAG409" s="31" t="s">
        <v>12</v>
      </c>
      <c r="VAH409" s="31" t="s">
        <v>13</v>
      </c>
      <c r="VAI409" s="31" t="s">
        <v>16</v>
      </c>
      <c r="VAJ409" s="64" t="s">
        <v>537</v>
      </c>
      <c r="VAK409" s="42" t="s">
        <v>535</v>
      </c>
      <c r="VAL409" s="65" t="s">
        <v>536</v>
      </c>
      <c r="VAM409" s="22" t="s">
        <v>1</v>
      </c>
      <c r="VAN409" s="11" t="s">
        <v>3</v>
      </c>
      <c r="VAO409" s="11" t="s">
        <v>4</v>
      </c>
      <c r="VAP409" s="11" t="s">
        <v>5</v>
      </c>
      <c r="VAQ409" s="11" t="s">
        <v>6</v>
      </c>
      <c r="VAR409" s="11" t="s">
        <v>7</v>
      </c>
      <c r="VAS409" s="31" t="s">
        <v>8</v>
      </c>
      <c r="VAT409" s="31" t="s">
        <v>9</v>
      </c>
      <c r="VAU409" s="31" t="s">
        <v>10</v>
      </c>
      <c r="VAV409" s="31" t="s">
        <v>11</v>
      </c>
      <c r="VAW409" s="31" t="s">
        <v>12</v>
      </c>
      <c r="VAX409" s="31" t="s">
        <v>13</v>
      </c>
      <c r="VAY409" s="31" t="s">
        <v>16</v>
      </c>
      <c r="VAZ409" s="64" t="s">
        <v>537</v>
      </c>
      <c r="VBA409" s="42" t="s">
        <v>535</v>
      </c>
      <c r="VBB409" s="65" t="s">
        <v>536</v>
      </c>
      <c r="VBC409" s="22" t="s">
        <v>1</v>
      </c>
      <c r="VBD409" s="11" t="s">
        <v>3</v>
      </c>
      <c r="VBE409" s="11" t="s">
        <v>4</v>
      </c>
      <c r="VBF409" s="11" t="s">
        <v>5</v>
      </c>
      <c r="VBG409" s="11" t="s">
        <v>6</v>
      </c>
      <c r="VBH409" s="11" t="s">
        <v>7</v>
      </c>
      <c r="VBI409" s="31" t="s">
        <v>8</v>
      </c>
      <c r="VBJ409" s="31" t="s">
        <v>9</v>
      </c>
      <c r="VBK409" s="31" t="s">
        <v>10</v>
      </c>
      <c r="VBL409" s="31" t="s">
        <v>11</v>
      </c>
      <c r="VBM409" s="31" t="s">
        <v>12</v>
      </c>
      <c r="VBN409" s="31" t="s">
        <v>13</v>
      </c>
      <c r="VBO409" s="31" t="s">
        <v>16</v>
      </c>
      <c r="VBP409" s="64" t="s">
        <v>537</v>
      </c>
      <c r="VBQ409" s="42" t="s">
        <v>535</v>
      </c>
      <c r="VBR409" s="65" t="s">
        <v>536</v>
      </c>
      <c r="VBS409" s="22" t="s">
        <v>1</v>
      </c>
      <c r="VBT409" s="11" t="s">
        <v>3</v>
      </c>
      <c r="VBU409" s="11" t="s">
        <v>4</v>
      </c>
      <c r="VBV409" s="11" t="s">
        <v>5</v>
      </c>
      <c r="VBW409" s="11" t="s">
        <v>6</v>
      </c>
      <c r="VBX409" s="11" t="s">
        <v>7</v>
      </c>
      <c r="VBY409" s="31" t="s">
        <v>8</v>
      </c>
      <c r="VBZ409" s="31" t="s">
        <v>9</v>
      </c>
      <c r="VCA409" s="31" t="s">
        <v>10</v>
      </c>
      <c r="VCB409" s="31" t="s">
        <v>11</v>
      </c>
      <c r="VCC409" s="31" t="s">
        <v>12</v>
      </c>
      <c r="VCD409" s="31" t="s">
        <v>13</v>
      </c>
      <c r="VCE409" s="31" t="s">
        <v>16</v>
      </c>
      <c r="VCF409" s="64" t="s">
        <v>537</v>
      </c>
      <c r="VCG409" s="42" t="s">
        <v>535</v>
      </c>
      <c r="VCH409" s="65" t="s">
        <v>536</v>
      </c>
      <c r="VCI409" s="22" t="s">
        <v>1</v>
      </c>
      <c r="VCJ409" s="11" t="s">
        <v>3</v>
      </c>
      <c r="VCK409" s="11" t="s">
        <v>4</v>
      </c>
      <c r="VCL409" s="11" t="s">
        <v>5</v>
      </c>
      <c r="VCM409" s="11" t="s">
        <v>6</v>
      </c>
      <c r="VCN409" s="11" t="s">
        <v>7</v>
      </c>
      <c r="VCO409" s="31" t="s">
        <v>8</v>
      </c>
      <c r="VCP409" s="31" t="s">
        <v>9</v>
      </c>
      <c r="VCQ409" s="31" t="s">
        <v>10</v>
      </c>
      <c r="VCR409" s="31" t="s">
        <v>11</v>
      </c>
      <c r="VCS409" s="31" t="s">
        <v>12</v>
      </c>
      <c r="VCT409" s="31" t="s">
        <v>13</v>
      </c>
      <c r="VCU409" s="31" t="s">
        <v>16</v>
      </c>
      <c r="VCV409" s="64" t="s">
        <v>537</v>
      </c>
      <c r="VCW409" s="42" t="s">
        <v>535</v>
      </c>
      <c r="VCX409" s="65" t="s">
        <v>536</v>
      </c>
      <c r="VCY409" s="22" t="s">
        <v>1</v>
      </c>
      <c r="VCZ409" s="11" t="s">
        <v>3</v>
      </c>
      <c r="VDA409" s="11" t="s">
        <v>4</v>
      </c>
      <c r="VDB409" s="11" t="s">
        <v>5</v>
      </c>
      <c r="VDC409" s="11" t="s">
        <v>6</v>
      </c>
      <c r="VDD409" s="11" t="s">
        <v>7</v>
      </c>
      <c r="VDE409" s="31" t="s">
        <v>8</v>
      </c>
      <c r="VDF409" s="31" t="s">
        <v>9</v>
      </c>
      <c r="VDG409" s="31" t="s">
        <v>10</v>
      </c>
      <c r="VDH409" s="31" t="s">
        <v>11</v>
      </c>
      <c r="VDI409" s="31" t="s">
        <v>12</v>
      </c>
      <c r="VDJ409" s="31" t="s">
        <v>13</v>
      </c>
      <c r="VDK409" s="31" t="s">
        <v>16</v>
      </c>
      <c r="VDL409" s="64" t="s">
        <v>537</v>
      </c>
      <c r="VDM409" s="42" t="s">
        <v>535</v>
      </c>
      <c r="VDN409" s="65" t="s">
        <v>536</v>
      </c>
      <c r="VDO409" s="22" t="s">
        <v>1</v>
      </c>
      <c r="VDP409" s="11" t="s">
        <v>3</v>
      </c>
      <c r="VDQ409" s="11" t="s">
        <v>4</v>
      </c>
      <c r="VDR409" s="11" t="s">
        <v>5</v>
      </c>
      <c r="VDS409" s="11" t="s">
        <v>6</v>
      </c>
      <c r="VDT409" s="11" t="s">
        <v>7</v>
      </c>
      <c r="VDU409" s="31" t="s">
        <v>8</v>
      </c>
      <c r="VDV409" s="31" t="s">
        <v>9</v>
      </c>
      <c r="VDW409" s="31" t="s">
        <v>10</v>
      </c>
      <c r="VDX409" s="31" t="s">
        <v>11</v>
      </c>
      <c r="VDY409" s="31" t="s">
        <v>12</v>
      </c>
      <c r="VDZ409" s="31" t="s">
        <v>13</v>
      </c>
      <c r="VEA409" s="31" t="s">
        <v>16</v>
      </c>
      <c r="VEB409" s="64" t="s">
        <v>537</v>
      </c>
      <c r="VEC409" s="42" t="s">
        <v>535</v>
      </c>
      <c r="VED409" s="65" t="s">
        <v>536</v>
      </c>
      <c r="VEE409" s="22" t="s">
        <v>1</v>
      </c>
      <c r="VEF409" s="11" t="s">
        <v>3</v>
      </c>
      <c r="VEG409" s="11" t="s">
        <v>4</v>
      </c>
      <c r="VEH409" s="11" t="s">
        <v>5</v>
      </c>
      <c r="VEI409" s="11" t="s">
        <v>6</v>
      </c>
      <c r="VEJ409" s="11" t="s">
        <v>7</v>
      </c>
      <c r="VEK409" s="31" t="s">
        <v>8</v>
      </c>
      <c r="VEL409" s="31" t="s">
        <v>9</v>
      </c>
      <c r="VEM409" s="31" t="s">
        <v>10</v>
      </c>
      <c r="VEN409" s="31" t="s">
        <v>11</v>
      </c>
      <c r="VEO409" s="31" t="s">
        <v>12</v>
      </c>
      <c r="VEP409" s="31" t="s">
        <v>13</v>
      </c>
      <c r="VEQ409" s="31" t="s">
        <v>16</v>
      </c>
      <c r="VER409" s="64" t="s">
        <v>537</v>
      </c>
      <c r="VES409" s="42" t="s">
        <v>535</v>
      </c>
      <c r="VET409" s="65" t="s">
        <v>536</v>
      </c>
      <c r="VEU409" s="22" t="s">
        <v>1</v>
      </c>
      <c r="VEV409" s="11" t="s">
        <v>3</v>
      </c>
      <c r="VEW409" s="11" t="s">
        <v>4</v>
      </c>
      <c r="VEX409" s="11" t="s">
        <v>5</v>
      </c>
      <c r="VEY409" s="11" t="s">
        <v>6</v>
      </c>
      <c r="VEZ409" s="11" t="s">
        <v>7</v>
      </c>
      <c r="VFA409" s="31" t="s">
        <v>8</v>
      </c>
      <c r="VFB409" s="31" t="s">
        <v>9</v>
      </c>
      <c r="VFC409" s="31" t="s">
        <v>10</v>
      </c>
      <c r="VFD409" s="31" t="s">
        <v>11</v>
      </c>
      <c r="VFE409" s="31" t="s">
        <v>12</v>
      </c>
      <c r="VFF409" s="31" t="s">
        <v>13</v>
      </c>
      <c r="VFG409" s="31" t="s">
        <v>16</v>
      </c>
      <c r="VFH409" s="64" t="s">
        <v>537</v>
      </c>
      <c r="VFI409" s="42" t="s">
        <v>535</v>
      </c>
      <c r="VFJ409" s="65" t="s">
        <v>536</v>
      </c>
      <c r="VFK409" s="22" t="s">
        <v>1</v>
      </c>
      <c r="VFL409" s="11" t="s">
        <v>3</v>
      </c>
      <c r="VFM409" s="11" t="s">
        <v>4</v>
      </c>
      <c r="VFN409" s="11" t="s">
        <v>5</v>
      </c>
      <c r="VFO409" s="11" t="s">
        <v>6</v>
      </c>
      <c r="VFP409" s="11" t="s">
        <v>7</v>
      </c>
      <c r="VFQ409" s="31" t="s">
        <v>8</v>
      </c>
      <c r="VFR409" s="31" t="s">
        <v>9</v>
      </c>
      <c r="VFS409" s="31" t="s">
        <v>10</v>
      </c>
      <c r="VFT409" s="31" t="s">
        <v>11</v>
      </c>
      <c r="VFU409" s="31" t="s">
        <v>12</v>
      </c>
      <c r="VFV409" s="31" t="s">
        <v>13</v>
      </c>
      <c r="VFW409" s="31" t="s">
        <v>16</v>
      </c>
      <c r="VFX409" s="64" t="s">
        <v>537</v>
      </c>
      <c r="VFY409" s="42" t="s">
        <v>535</v>
      </c>
      <c r="VFZ409" s="65" t="s">
        <v>536</v>
      </c>
      <c r="VGA409" s="22" t="s">
        <v>1</v>
      </c>
      <c r="VGB409" s="11" t="s">
        <v>3</v>
      </c>
      <c r="VGC409" s="11" t="s">
        <v>4</v>
      </c>
      <c r="VGD409" s="11" t="s">
        <v>5</v>
      </c>
      <c r="VGE409" s="11" t="s">
        <v>6</v>
      </c>
      <c r="VGF409" s="11" t="s">
        <v>7</v>
      </c>
      <c r="VGG409" s="31" t="s">
        <v>8</v>
      </c>
      <c r="VGH409" s="31" t="s">
        <v>9</v>
      </c>
      <c r="VGI409" s="31" t="s">
        <v>10</v>
      </c>
      <c r="VGJ409" s="31" t="s">
        <v>11</v>
      </c>
      <c r="VGK409" s="31" t="s">
        <v>12</v>
      </c>
      <c r="VGL409" s="31" t="s">
        <v>13</v>
      </c>
      <c r="VGM409" s="31" t="s">
        <v>16</v>
      </c>
      <c r="VGN409" s="64" t="s">
        <v>537</v>
      </c>
      <c r="VGO409" s="42" t="s">
        <v>535</v>
      </c>
      <c r="VGP409" s="65" t="s">
        <v>536</v>
      </c>
      <c r="VGQ409" s="22" t="s">
        <v>1</v>
      </c>
      <c r="VGR409" s="11" t="s">
        <v>3</v>
      </c>
      <c r="VGS409" s="11" t="s">
        <v>4</v>
      </c>
      <c r="VGT409" s="11" t="s">
        <v>5</v>
      </c>
      <c r="VGU409" s="11" t="s">
        <v>6</v>
      </c>
      <c r="VGV409" s="11" t="s">
        <v>7</v>
      </c>
      <c r="VGW409" s="31" t="s">
        <v>8</v>
      </c>
      <c r="VGX409" s="31" t="s">
        <v>9</v>
      </c>
      <c r="VGY409" s="31" t="s">
        <v>10</v>
      </c>
      <c r="VGZ409" s="31" t="s">
        <v>11</v>
      </c>
      <c r="VHA409" s="31" t="s">
        <v>12</v>
      </c>
      <c r="VHB409" s="31" t="s">
        <v>13</v>
      </c>
      <c r="VHC409" s="31" t="s">
        <v>16</v>
      </c>
      <c r="VHD409" s="64" t="s">
        <v>537</v>
      </c>
      <c r="VHE409" s="42" t="s">
        <v>535</v>
      </c>
      <c r="VHF409" s="65" t="s">
        <v>536</v>
      </c>
      <c r="VHG409" s="22" t="s">
        <v>1</v>
      </c>
      <c r="VHH409" s="11" t="s">
        <v>3</v>
      </c>
      <c r="VHI409" s="11" t="s">
        <v>4</v>
      </c>
      <c r="VHJ409" s="11" t="s">
        <v>5</v>
      </c>
      <c r="VHK409" s="11" t="s">
        <v>6</v>
      </c>
      <c r="VHL409" s="11" t="s">
        <v>7</v>
      </c>
      <c r="VHM409" s="31" t="s">
        <v>8</v>
      </c>
      <c r="VHN409" s="31" t="s">
        <v>9</v>
      </c>
      <c r="VHO409" s="31" t="s">
        <v>10</v>
      </c>
      <c r="VHP409" s="31" t="s">
        <v>11</v>
      </c>
      <c r="VHQ409" s="31" t="s">
        <v>12</v>
      </c>
      <c r="VHR409" s="31" t="s">
        <v>13</v>
      </c>
      <c r="VHS409" s="31" t="s">
        <v>16</v>
      </c>
      <c r="VHT409" s="64" t="s">
        <v>537</v>
      </c>
      <c r="VHU409" s="42" t="s">
        <v>535</v>
      </c>
      <c r="VHV409" s="65" t="s">
        <v>536</v>
      </c>
      <c r="VHW409" s="22" t="s">
        <v>1</v>
      </c>
      <c r="VHX409" s="11" t="s">
        <v>3</v>
      </c>
      <c r="VHY409" s="11" t="s">
        <v>4</v>
      </c>
      <c r="VHZ409" s="11" t="s">
        <v>5</v>
      </c>
      <c r="VIA409" s="11" t="s">
        <v>6</v>
      </c>
      <c r="VIB409" s="11" t="s">
        <v>7</v>
      </c>
      <c r="VIC409" s="31" t="s">
        <v>8</v>
      </c>
      <c r="VID409" s="31" t="s">
        <v>9</v>
      </c>
      <c r="VIE409" s="31" t="s">
        <v>10</v>
      </c>
      <c r="VIF409" s="31" t="s">
        <v>11</v>
      </c>
      <c r="VIG409" s="31" t="s">
        <v>12</v>
      </c>
      <c r="VIH409" s="31" t="s">
        <v>13</v>
      </c>
      <c r="VII409" s="31" t="s">
        <v>16</v>
      </c>
      <c r="VIJ409" s="64" t="s">
        <v>537</v>
      </c>
      <c r="VIK409" s="42" t="s">
        <v>535</v>
      </c>
      <c r="VIL409" s="65" t="s">
        <v>536</v>
      </c>
      <c r="VIM409" s="22" t="s">
        <v>1</v>
      </c>
      <c r="VIN409" s="11" t="s">
        <v>3</v>
      </c>
      <c r="VIO409" s="11" t="s">
        <v>4</v>
      </c>
      <c r="VIP409" s="11" t="s">
        <v>5</v>
      </c>
      <c r="VIQ409" s="11" t="s">
        <v>6</v>
      </c>
      <c r="VIR409" s="11" t="s">
        <v>7</v>
      </c>
      <c r="VIS409" s="31" t="s">
        <v>8</v>
      </c>
      <c r="VIT409" s="31" t="s">
        <v>9</v>
      </c>
      <c r="VIU409" s="31" t="s">
        <v>10</v>
      </c>
      <c r="VIV409" s="31" t="s">
        <v>11</v>
      </c>
      <c r="VIW409" s="31" t="s">
        <v>12</v>
      </c>
      <c r="VIX409" s="31" t="s">
        <v>13</v>
      </c>
      <c r="VIY409" s="31" t="s">
        <v>16</v>
      </c>
      <c r="VIZ409" s="64" t="s">
        <v>537</v>
      </c>
      <c r="VJA409" s="42" t="s">
        <v>535</v>
      </c>
      <c r="VJB409" s="65" t="s">
        <v>536</v>
      </c>
      <c r="VJC409" s="22" t="s">
        <v>1</v>
      </c>
      <c r="VJD409" s="11" t="s">
        <v>3</v>
      </c>
      <c r="VJE409" s="11" t="s">
        <v>4</v>
      </c>
      <c r="VJF409" s="11" t="s">
        <v>5</v>
      </c>
      <c r="VJG409" s="11" t="s">
        <v>6</v>
      </c>
      <c r="VJH409" s="11" t="s">
        <v>7</v>
      </c>
      <c r="VJI409" s="31" t="s">
        <v>8</v>
      </c>
      <c r="VJJ409" s="31" t="s">
        <v>9</v>
      </c>
      <c r="VJK409" s="31" t="s">
        <v>10</v>
      </c>
      <c r="VJL409" s="31" t="s">
        <v>11</v>
      </c>
      <c r="VJM409" s="31" t="s">
        <v>12</v>
      </c>
      <c r="VJN409" s="31" t="s">
        <v>13</v>
      </c>
      <c r="VJO409" s="31" t="s">
        <v>16</v>
      </c>
      <c r="VJP409" s="64" t="s">
        <v>537</v>
      </c>
      <c r="VJQ409" s="42" t="s">
        <v>535</v>
      </c>
      <c r="VJR409" s="65" t="s">
        <v>536</v>
      </c>
      <c r="VJS409" s="22" t="s">
        <v>1</v>
      </c>
      <c r="VJT409" s="11" t="s">
        <v>3</v>
      </c>
      <c r="VJU409" s="11" t="s">
        <v>4</v>
      </c>
      <c r="VJV409" s="11" t="s">
        <v>5</v>
      </c>
      <c r="VJW409" s="11" t="s">
        <v>6</v>
      </c>
      <c r="VJX409" s="11" t="s">
        <v>7</v>
      </c>
      <c r="VJY409" s="31" t="s">
        <v>8</v>
      </c>
      <c r="VJZ409" s="31" t="s">
        <v>9</v>
      </c>
      <c r="VKA409" s="31" t="s">
        <v>10</v>
      </c>
      <c r="VKB409" s="31" t="s">
        <v>11</v>
      </c>
      <c r="VKC409" s="31" t="s">
        <v>12</v>
      </c>
      <c r="VKD409" s="31" t="s">
        <v>13</v>
      </c>
      <c r="VKE409" s="31" t="s">
        <v>16</v>
      </c>
      <c r="VKF409" s="64" t="s">
        <v>537</v>
      </c>
      <c r="VKG409" s="42" t="s">
        <v>535</v>
      </c>
      <c r="VKH409" s="65" t="s">
        <v>536</v>
      </c>
      <c r="VKI409" s="22" t="s">
        <v>1</v>
      </c>
      <c r="VKJ409" s="11" t="s">
        <v>3</v>
      </c>
      <c r="VKK409" s="11" t="s">
        <v>4</v>
      </c>
      <c r="VKL409" s="11" t="s">
        <v>5</v>
      </c>
      <c r="VKM409" s="11" t="s">
        <v>6</v>
      </c>
      <c r="VKN409" s="11" t="s">
        <v>7</v>
      </c>
      <c r="VKO409" s="31" t="s">
        <v>8</v>
      </c>
      <c r="VKP409" s="31" t="s">
        <v>9</v>
      </c>
      <c r="VKQ409" s="31" t="s">
        <v>10</v>
      </c>
      <c r="VKR409" s="31" t="s">
        <v>11</v>
      </c>
      <c r="VKS409" s="31" t="s">
        <v>12</v>
      </c>
      <c r="VKT409" s="31" t="s">
        <v>13</v>
      </c>
      <c r="VKU409" s="31" t="s">
        <v>16</v>
      </c>
      <c r="VKV409" s="64" t="s">
        <v>537</v>
      </c>
      <c r="VKW409" s="42" t="s">
        <v>535</v>
      </c>
      <c r="VKX409" s="65" t="s">
        <v>536</v>
      </c>
      <c r="VKY409" s="22" t="s">
        <v>1</v>
      </c>
      <c r="VKZ409" s="11" t="s">
        <v>3</v>
      </c>
      <c r="VLA409" s="11" t="s">
        <v>4</v>
      </c>
      <c r="VLB409" s="11" t="s">
        <v>5</v>
      </c>
      <c r="VLC409" s="11" t="s">
        <v>6</v>
      </c>
      <c r="VLD409" s="11" t="s">
        <v>7</v>
      </c>
      <c r="VLE409" s="31" t="s">
        <v>8</v>
      </c>
      <c r="VLF409" s="31" t="s">
        <v>9</v>
      </c>
      <c r="VLG409" s="31" t="s">
        <v>10</v>
      </c>
      <c r="VLH409" s="31" t="s">
        <v>11</v>
      </c>
      <c r="VLI409" s="31" t="s">
        <v>12</v>
      </c>
      <c r="VLJ409" s="31" t="s">
        <v>13</v>
      </c>
      <c r="VLK409" s="31" t="s">
        <v>16</v>
      </c>
      <c r="VLL409" s="64" t="s">
        <v>537</v>
      </c>
      <c r="VLM409" s="42" t="s">
        <v>535</v>
      </c>
      <c r="VLN409" s="65" t="s">
        <v>536</v>
      </c>
      <c r="VLO409" s="22" t="s">
        <v>1</v>
      </c>
      <c r="VLP409" s="11" t="s">
        <v>3</v>
      </c>
      <c r="VLQ409" s="11" t="s">
        <v>4</v>
      </c>
      <c r="VLR409" s="11" t="s">
        <v>5</v>
      </c>
      <c r="VLS409" s="11" t="s">
        <v>6</v>
      </c>
      <c r="VLT409" s="11" t="s">
        <v>7</v>
      </c>
      <c r="VLU409" s="31" t="s">
        <v>8</v>
      </c>
      <c r="VLV409" s="31" t="s">
        <v>9</v>
      </c>
      <c r="VLW409" s="31" t="s">
        <v>10</v>
      </c>
      <c r="VLX409" s="31" t="s">
        <v>11</v>
      </c>
      <c r="VLY409" s="31" t="s">
        <v>12</v>
      </c>
      <c r="VLZ409" s="31" t="s">
        <v>13</v>
      </c>
      <c r="VMA409" s="31" t="s">
        <v>16</v>
      </c>
      <c r="VMB409" s="64" t="s">
        <v>537</v>
      </c>
      <c r="VMC409" s="42" t="s">
        <v>535</v>
      </c>
      <c r="VMD409" s="65" t="s">
        <v>536</v>
      </c>
      <c r="VME409" s="22" t="s">
        <v>1</v>
      </c>
      <c r="VMF409" s="11" t="s">
        <v>3</v>
      </c>
      <c r="VMG409" s="11" t="s">
        <v>4</v>
      </c>
      <c r="VMH409" s="11" t="s">
        <v>5</v>
      </c>
      <c r="VMI409" s="11" t="s">
        <v>6</v>
      </c>
      <c r="VMJ409" s="11" t="s">
        <v>7</v>
      </c>
      <c r="VMK409" s="31" t="s">
        <v>8</v>
      </c>
      <c r="VML409" s="31" t="s">
        <v>9</v>
      </c>
      <c r="VMM409" s="31" t="s">
        <v>10</v>
      </c>
      <c r="VMN409" s="31" t="s">
        <v>11</v>
      </c>
      <c r="VMO409" s="31" t="s">
        <v>12</v>
      </c>
      <c r="VMP409" s="31" t="s">
        <v>13</v>
      </c>
      <c r="VMQ409" s="31" t="s">
        <v>16</v>
      </c>
      <c r="VMR409" s="64" t="s">
        <v>537</v>
      </c>
      <c r="VMS409" s="42" t="s">
        <v>535</v>
      </c>
      <c r="VMT409" s="65" t="s">
        <v>536</v>
      </c>
      <c r="VMU409" s="22" t="s">
        <v>1</v>
      </c>
      <c r="VMV409" s="11" t="s">
        <v>3</v>
      </c>
      <c r="VMW409" s="11" t="s">
        <v>4</v>
      </c>
      <c r="VMX409" s="11" t="s">
        <v>5</v>
      </c>
      <c r="VMY409" s="11" t="s">
        <v>6</v>
      </c>
      <c r="VMZ409" s="11" t="s">
        <v>7</v>
      </c>
      <c r="VNA409" s="31" t="s">
        <v>8</v>
      </c>
      <c r="VNB409" s="31" t="s">
        <v>9</v>
      </c>
      <c r="VNC409" s="31" t="s">
        <v>10</v>
      </c>
      <c r="VND409" s="31" t="s">
        <v>11</v>
      </c>
      <c r="VNE409" s="31" t="s">
        <v>12</v>
      </c>
      <c r="VNF409" s="31" t="s">
        <v>13</v>
      </c>
      <c r="VNG409" s="31" t="s">
        <v>16</v>
      </c>
      <c r="VNH409" s="64" t="s">
        <v>537</v>
      </c>
      <c r="VNI409" s="42" t="s">
        <v>535</v>
      </c>
      <c r="VNJ409" s="65" t="s">
        <v>536</v>
      </c>
      <c r="VNK409" s="22" t="s">
        <v>1</v>
      </c>
      <c r="VNL409" s="11" t="s">
        <v>3</v>
      </c>
      <c r="VNM409" s="11" t="s">
        <v>4</v>
      </c>
      <c r="VNN409" s="11" t="s">
        <v>5</v>
      </c>
      <c r="VNO409" s="11" t="s">
        <v>6</v>
      </c>
      <c r="VNP409" s="11" t="s">
        <v>7</v>
      </c>
      <c r="VNQ409" s="31" t="s">
        <v>8</v>
      </c>
      <c r="VNR409" s="31" t="s">
        <v>9</v>
      </c>
      <c r="VNS409" s="31" t="s">
        <v>10</v>
      </c>
      <c r="VNT409" s="31" t="s">
        <v>11</v>
      </c>
      <c r="VNU409" s="31" t="s">
        <v>12</v>
      </c>
      <c r="VNV409" s="31" t="s">
        <v>13</v>
      </c>
      <c r="VNW409" s="31" t="s">
        <v>16</v>
      </c>
      <c r="VNX409" s="64" t="s">
        <v>537</v>
      </c>
      <c r="VNY409" s="42" t="s">
        <v>535</v>
      </c>
      <c r="VNZ409" s="65" t="s">
        <v>536</v>
      </c>
      <c r="VOA409" s="22" t="s">
        <v>1</v>
      </c>
      <c r="VOB409" s="11" t="s">
        <v>3</v>
      </c>
      <c r="VOC409" s="11" t="s">
        <v>4</v>
      </c>
      <c r="VOD409" s="11" t="s">
        <v>5</v>
      </c>
      <c r="VOE409" s="11" t="s">
        <v>6</v>
      </c>
      <c r="VOF409" s="11" t="s">
        <v>7</v>
      </c>
      <c r="VOG409" s="31" t="s">
        <v>8</v>
      </c>
      <c r="VOH409" s="31" t="s">
        <v>9</v>
      </c>
      <c r="VOI409" s="31" t="s">
        <v>10</v>
      </c>
      <c r="VOJ409" s="31" t="s">
        <v>11</v>
      </c>
      <c r="VOK409" s="31" t="s">
        <v>12</v>
      </c>
      <c r="VOL409" s="31" t="s">
        <v>13</v>
      </c>
      <c r="VOM409" s="31" t="s">
        <v>16</v>
      </c>
      <c r="VON409" s="64" t="s">
        <v>537</v>
      </c>
      <c r="VOO409" s="42" t="s">
        <v>535</v>
      </c>
      <c r="VOP409" s="65" t="s">
        <v>536</v>
      </c>
      <c r="VOQ409" s="22" t="s">
        <v>1</v>
      </c>
      <c r="VOR409" s="11" t="s">
        <v>3</v>
      </c>
      <c r="VOS409" s="11" t="s">
        <v>4</v>
      </c>
      <c r="VOT409" s="11" t="s">
        <v>5</v>
      </c>
      <c r="VOU409" s="11" t="s">
        <v>6</v>
      </c>
      <c r="VOV409" s="11" t="s">
        <v>7</v>
      </c>
      <c r="VOW409" s="31" t="s">
        <v>8</v>
      </c>
      <c r="VOX409" s="31" t="s">
        <v>9</v>
      </c>
      <c r="VOY409" s="31" t="s">
        <v>10</v>
      </c>
      <c r="VOZ409" s="31" t="s">
        <v>11</v>
      </c>
      <c r="VPA409" s="31" t="s">
        <v>12</v>
      </c>
      <c r="VPB409" s="31" t="s">
        <v>13</v>
      </c>
      <c r="VPC409" s="31" t="s">
        <v>16</v>
      </c>
      <c r="VPD409" s="64" t="s">
        <v>537</v>
      </c>
      <c r="VPE409" s="42" t="s">
        <v>535</v>
      </c>
      <c r="VPF409" s="65" t="s">
        <v>536</v>
      </c>
      <c r="VPG409" s="22" t="s">
        <v>1</v>
      </c>
      <c r="VPH409" s="11" t="s">
        <v>3</v>
      </c>
      <c r="VPI409" s="11" t="s">
        <v>4</v>
      </c>
      <c r="VPJ409" s="11" t="s">
        <v>5</v>
      </c>
      <c r="VPK409" s="11" t="s">
        <v>6</v>
      </c>
      <c r="VPL409" s="11" t="s">
        <v>7</v>
      </c>
      <c r="VPM409" s="31" t="s">
        <v>8</v>
      </c>
      <c r="VPN409" s="31" t="s">
        <v>9</v>
      </c>
      <c r="VPO409" s="31" t="s">
        <v>10</v>
      </c>
      <c r="VPP409" s="31" t="s">
        <v>11</v>
      </c>
      <c r="VPQ409" s="31" t="s">
        <v>12</v>
      </c>
      <c r="VPR409" s="31" t="s">
        <v>13</v>
      </c>
      <c r="VPS409" s="31" t="s">
        <v>16</v>
      </c>
      <c r="VPT409" s="64" t="s">
        <v>537</v>
      </c>
      <c r="VPU409" s="42" t="s">
        <v>535</v>
      </c>
      <c r="VPV409" s="65" t="s">
        <v>536</v>
      </c>
      <c r="VPW409" s="22" t="s">
        <v>1</v>
      </c>
      <c r="VPX409" s="11" t="s">
        <v>3</v>
      </c>
      <c r="VPY409" s="11" t="s">
        <v>4</v>
      </c>
      <c r="VPZ409" s="11" t="s">
        <v>5</v>
      </c>
      <c r="VQA409" s="11" t="s">
        <v>6</v>
      </c>
      <c r="VQB409" s="11" t="s">
        <v>7</v>
      </c>
      <c r="VQC409" s="31" t="s">
        <v>8</v>
      </c>
      <c r="VQD409" s="31" t="s">
        <v>9</v>
      </c>
      <c r="VQE409" s="31" t="s">
        <v>10</v>
      </c>
      <c r="VQF409" s="31" t="s">
        <v>11</v>
      </c>
      <c r="VQG409" s="31" t="s">
        <v>12</v>
      </c>
      <c r="VQH409" s="31" t="s">
        <v>13</v>
      </c>
      <c r="VQI409" s="31" t="s">
        <v>16</v>
      </c>
      <c r="VQJ409" s="64" t="s">
        <v>537</v>
      </c>
      <c r="VQK409" s="42" t="s">
        <v>535</v>
      </c>
      <c r="VQL409" s="65" t="s">
        <v>536</v>
      </c>
      <c r="VQM409" s="22" t="s">
        <v>1</v>
      </c>
      <c r="VQN409" s="11" t="s">
        <v>3</v>
      </c>
      <c r="VQO409" s="11" t="s">
        <v>4</v>
      </c>
      <c r="VQP409" s="11" t="s">
        <v>5</v>
      </c>
      <c r="VQQ409" s="11" t="s">
        <v>6</v>
      </c>
      <c r="VQR409" s="11" t="s">
        <v>7</v>
      </c>
      <c r="VQS409" s="31" t="s">
        <v>8</v>
      </c>
      <c r="VQT409" s="31" t="s">
        <v>9</v>
      </c>
      <c r="VQU409" s="31" t="s">
        <v>10</v>
      </c>
      <c r="VQV409" s="31" t="s">
        <v>11</v>
      </c>
      <c r="VQW409" s="31" t="s">
        <v>12</v>
      </c>
      <c r="VQX409" s="31" t="s">
        <v>13</v>
      </c>
      <c r="VQY409" s="31" t="s">
        <v>16</v>
      </c>
      <c r="VQZ409" s="64" t="s">
        <v>537</v>
      </c>
      <c r="VRA409" s="42" t="s">
        <v>535</v>
      </c>
      <c r="VRB409" s="65" t="s">
        <v>536</v>
      </c>
      <c r="VRC409" s="22" t="s">
        <v>1</v>
      </c>
      <c r="VRD409" s="11" t="s">
        <v>3</v>
      </c>
      <c r="VRE409" s="11" t="s">
        <v>4</v>
      </c>
      <c r="VRF409" s="11" t="s">
        <v>5</v>
      </c>
      <c r="VRG409" s="11" t="s">
        <v>6</v>
      </c>
      <c r="VRH409" s="11" t="s">
        <v>7</v>
      </c>
      <c r="VRI409" s="31" t="s">
        <v>8</v>
      </c>
      <c r="VRJ409" s="31" t="s">
        <v>9</v>
      </c>
      <c r="VRK409" s="31" t="s">
        <v>10</v>
      </c>
      <c r="VRL409" s="31" t="s">
        <v>11</v>
      </c>
      <c r="VRM409" s="31" t="s">
        <v>12</v>
      </c>
      <c r="VRN409" s="31" t="s">
        <v>13</v>
      </c>
      <c r="VRO409" s="31" t="s">
        <v>16</v>
      </c>
      <c r="VRP409" s="64" t="s">
        <v>537</v>
      </c>
      <c r="VRQ409" s="42" t="s">
        <v>535</v>
      </c>
      <c r="VRR409" s="65" t="s">
        <v>536</v>
      </c>
      <c r="VRS409" s="22" t="s">
        <v>1</v>
      </c>
      <c r="VRT409" s="11" t="s">
        <v>3</v>
      </c>
      <c r="VRU409" s="11" t="s">
        <v>4</v>
      </c>
      <c r="VRV409" s="11" t="s">
        <v>5</v>
      </c>
      <c r="VRW409" s="11" t="s">
        <v>6</v>
      </c>
      <c r="VRX409" s="11" t="s">
        <v>7</v>
      </c>
      <c r="VRY409" s="31" t="s">
        <v>8</v>
      </c>
      <c r="VRZ409" s="31" t="s">
        <v>9</v>
      </c>
      <c r="VSA409" s="31" t="s">
        <v>10</v>
      </c>
      <c r="VSB409" s="31" t="s">
        <v>11</v>
      </c>
      <c r="VSC409" s="31" t="s">
        <v>12</v>
      </c>
      <c r="VSD409" s="31" t="s">
        <v>13</v>
      </c>
      <c r="VSE409" s="31" t="s">
        <v>16</v>
      </c>
      <c r="VSF409" s="64" t="s">
        <v>537</v>
      </c>
      <c r="VSG409" s="42" t="s">
        <v>535</v>
      </c>
      <c r="VSH409" s="65" t="s">
        <v>536</v>
      </c>
      <c r="VSI409" s="22" t="s">
        <v>1</v>
      </c>
      <c r="VSJ409" s="11" t="s">
        <v>3</v>
      </c>
      <c r="VSK409" s="11" t="s">
        <v>4</v>
      </c>
      <c r="VSL409" s="11" t="s">
        <v>5</v>
      </c>
      <c r="VSM409" s="11" t="s">
        <v>6</v>
      </c>
      <c r="VSN409" s="11" t="s">
        <v>7</v>
      </c>
      <c r="VSO409" s="31" t="s">
        <v>8</v>
      </c>
      <c r="VSP409" s="31" t="s">
        <v>9</v>
      </c>
      <c r="VSQ409" s="31" t="s">
        <v>10</v>
      </c>
      <c r="VSR409" s="31" t="s">
        <v>11</v>
      </c>
      <c r="VSS409" s="31" t="s">
        <v>12</v>
      </c>
      <c r="VST409" s="31" t="s">
        <v>13</v>
      </c>
      <c r="VSU409" s="31" t="s">
        <v>16</v>
      </c>
      <c r="VSV409" s="64" t="s">
        <v>537</v>
      </c>
      <c r="VSW409" s="42" t="s">
        <v>535</v>
      </c>
      <c r="VSX409" s="65" t="s">
        <v>536</v>
      </c>
      <c r="VSY409" s="22" t="s">
        <v>1</v>
      </c>
      <c r="VSZ409" s="11" t="s">
        <v>3</v>
      </c>
      <c r="VTA409" s="11" t="s">
        <v>4</v>
      </c>
      <c r="VTB409" s="11" t="s">
        <v>5</v>
      </c>
      <c r="VTC409" s="11" t="s">
        <v>6</v>
      </c>
      <c r="VTD409" s="11" t="s">
        <v>7</v>
      </c>
      <c r="VTE409" s="31" t="s">
        <v>8</v>
      </c>
      <c r="VTF409" s="31" t="s">
        <v>9</v>
      </c>
      <c r="VTG409" s="31" t="s">
        <v>10</v>
      </c>
      <c r="VTH409" s="31" t="s">
        <v>11</v>
      </c>
      <c r="VTI409" s="31" t="s">
        <v>12</v>
      </c>
      <c r="VTJ409" s="31" t="s">
        <v>13</v>
      </c>
      <c r="VTK409" s="31" t="s">
        <v>16</v>
      </c>
      <c r="VTL409" s="64" t="s">
        <v>537</v>
      </c>
      <c r="VTM409" s="42" t="s">
        <v>535</v>
      </c>
      <c r="VTN409" s="65" t="s">
        <v>536</v>
      </c>
      <c r="VTO409" s="22" t="s">
        <v>1</v>
      </c>
      <c r="VTP409" s="11" t="s">
        <v>3</v>
      </c>
      <c r="VTQ409" s="11" t="s">
        <v>4</v>
      </c>
      <c r="VTR409" s="11" t="s">
        <v>5</v>
      </c>
      <c r="VTS409" s="11" t="s">
        <v>6</v>
      </c>
      <c r="VTT409" s="11" t="s">
        <v>7</v>
      </c>
      <c r="VTU409" s="31" t="s">
        <v>8</v>
      </c>
      <c r="VTV409" s="31" t="s">
        <v>9</v>
      </c>
      <c r="VTW409" s="31" t="s">
        <v>10</v>
      </c>
      <c r="VTX409" s="31" t="s">
        <v>11</v>
      </c>
      <c r="VTY409" s="31" t="s">
        <v>12</v>
      </c>
      <c r="VTZ409" s="31" t="s">
        <v>13</v>
      </c>
      <c r="VUA409" s="31" t="s">
        <v>16</v>
      </c>
      <c r="VUB409" s="64" t="s">
        <v>537</v>
      </c>
      <c r="VUC409" s="42" t="s">
        <v>535</v>
      </c>
      <c r="VUD409" s="65" t="s">
        <v>536</v>
      </c>
      <c r="VUE409" s="22" t="s">
        <v>1</v>
      </c>
      <c r="VUF409" s="11" t="s">
        <v>3</v>
      </c>
      <c r="VUG409" s="11" t="s">
        <v>4</v>
      </c>
      <c r="VUH409" s="11" t="s">
        <v>5</v>
      </c>
      <c r="VUI409" s="11" t="s">
        <v>6</v>
      </c>
      <c r="VUJ409" s="11" t="s">
        <v>7</v>
      </c>
      <c r="VUK409" s="31" t="s">
        <v>8</v>
      </c>
      <c r="VUL409" s="31" t="s">
        <v>9</v>
      </c>
      <c r="VUM409" s="31" t="s">
        <v>10</v>
      </c>
      <c r="VUN409" s="31" t="s">
        <v>11</v>
      </c>
      <c r="VUO409" s="31" t="s">
        <v>12</v>
      </c>
      <c r="VUP409" s="31" t="s">
        <v>13</v>
      </c>
      <c r="VUQ409" s="31" t="s">
        <v>16</v>
      </c>
      <c r="VUR409" s="64" t="s">
        <v>537</v>
      </c>
      <c r="VUS409" s="42" t="s">
        <v>535</v>
      </c>
      <c r="VUT409" s="65" t="s">
        <v>536</v>
      </c>
      <c r="VUU409" s="22" t="s">
        <v>1</v>
      </c>
      <c r="VUV409" s="11" t="s">
        <v>3</v>
      </c>
      <c r="VUW409" s="11" t="s">
        <v>4</v>
      </c>
      <c r="VUX409" s="11" t="s">
        <v>5</v>
      </c>
      <c r="VUY409" s="11" t="s">
        <v>6</v>
      </c>
      <c r="VUZ409" s="11" t="s">
        <v>7</v>
      </c>
      <c r="VVA409" s="31" t="s">
        <v>8</v>
      </c>
      <c r="VVB409" s="31" t="s">
        <v>9</v>
      </c>
      <c r="VVC409" s="31" t="s">
        <v>10</v>
      </c>
      <c r="VVD409" s="31" t="s">
        <v>11</v>
      </c>
      <c r="VVE409" s="31" t="s">
        <v>12</v>
      </c>
      <c r="VVF409" s="31" t="s">
        <v>13</v>
      </c>
      <c r="VVG409" s="31" t="s">
        <v>16</v>
      </c>
      <c r="VVH409" s="64" t="s">
        <v>537</v>
      </c>
      <c r="VVI409" s="42" t="s">
        <v>535</v>
      </c>
      <c r="VVJ409" s="65" t="s">
        <v>536</v>
      </c>
      <c r="VVK409" s="22" t="s">
        <v>1</v>
      </c>
      <c r="VVL409" s="11" t="s">
        <v>3</v>
      </c>
      <c r="VVM409" s="11" t="s">
        <v>4</v>
      </c>
      <c r="VVN409" s="11" t="s">
        <v>5</v>
      </c>
      <c r="VVO409" s="11" t="s">
        <v>6</v>
      </c>
      <c r="VVP409" s="11" t="s">
        <v>7</v>
      </c>
      <c r="VVQ409" s="31" t="s">
        <v>8</v>
      </c>
      <c r="VVR409" s="31" t="s">
        <v>9</v>
      </c>
      <c r="VVS409" s="31" t="s">
        <v>10</v>
      </c>
      <c r="VVT409" s="31" t="s">
        <v>11</v>
      </c>
      <c r="VVU409" s="31" t="s">
        <v>12</v>
      </c>
      <c r="VVV409" s="31" t="s">
        <v>13</v>
      </c>
      <c r="VVW409" s="31" t="s">
        <v>16</v>
      </c>
      <c r="VVX409" s="64" t="s">
        <v>537</v>
      </c>
      <c r="VVY409" s="42" t="s">
        <v>535</v>
      </c>
      <c r="VVZ409" s="65" t="s">
        <v>536</v>
      </c>
      <c r="VWA409" s="22" t="s">
        <v>1</v>
      </c>
      <c r="VWB409" s="11" t="s">
        <v>3</v>
      </c>
      <c r="VWC409" s="11" t="s">
        <v>4</v>
      </c>
      <c r="VWD409" s="11" t="s">
        <v>5</v>
      </c>
      <c r="VWE409" s="11" t="s">
        <v>6</v>
      </c>
      <c r="VWF409" s="11" t="s">
        <v>7</v>
      </c>
      <c r="VWG409" s="31" t="s">
        <v>8</v>
      </c>
      <c r="VWH409" s="31" t="s">
        <v>9</v>
      </c>
      <c r="VWI409" s="31" t="s">
        <v>10</v>
      </c>
      <c r="VWJ409" s="31" t="s">
        <v>11</v>
      </c>
      <c r="VWK409" s="31" t="s">
        <v>12</v>
      </c>
      <c r="VWL409" s="31" t="s">
        <v>13</v>
      </c>
      <c r="VWM409" s="31" t="s">
        <v>16</v>
      </c>
      <c r="VWN409" s="64" t="s">
        <v>537</v>
      </c>
      <c r="VWO409" s="42" t="s">
        <v>535</v>
      </c>
      <c r="VWP409" s="65" t="s">
        <v>536</v>
      </c>
      <c r="VWQ409" s="22" t="s">
        <v>1</v>
      </c>
      <c r="VWR409" s="11" t="s">
        <v>3</v>
      </c>
      <c r="VWS409" s="11" t="s">
        <v>4</v>
      </c>
      <c r="VWT409" s="11" t="s">
        <v>5</v>
      </c>
      <c r="VWU409" s="11" t="s">
        <v>6</v>
      </c>
      <c r="VWV409" s="11" t="s">
        <v>7</v>
      </c>
      <c r="VWW409" s="31" t="s">
        <v>8</v>
      </c>
      <c r="VWX409" s="31" t="s">
        <v>9</v>
      </c>
      <c r="VWY409" s="31" t="s">
        <v>10</v>
      </c>
      <c r="VWZ409" s="31" t="s">
        <v>11</v>
      </c>
      <c r="VXA409" s="31" t="s">
        <v>12</v>
      </c>
      <c r="VXB409" s="31" t="s">
        <v>13</v>
      </c>
      <c r="VXC409" s="31" t="s">
        <v>16</v>
      </c>
      <c r="VXD409" s="64" t="s">
        <v>537</v>
      </c>
      <c r="VXE409" s="42" t="s">
        <v>535</v>
      </c>
      <c r="VXF409" s="65" t="s">
        <v>536</v>
      </c>
      <c r="VXG409" s="22" t="s">
        <v>1</v>
      </c>
      <c r="VXH409" s="11" t="s">
        <v>3</v>
      </c>
      <c r="VXI409" s="11" t="s">
        <v>4</v>
      </c>
      <c r="VXJ409" s="11" t="s">
        <v>5</v>
      </c>
      <c r="VXK409" s="11" t="s">
        <v>6</v>
      </c>
      <c r="VXL409" s="11" t="s">
        <v>7</v>
      </c>
      <c r="VXM409" s="31" t="s">
        <v>8</v>
      </c>
      <c r="VXN409" s="31" t="s">
        <v>9</v>
      </c>
      <c r="VXO409" s="31" t="s">
        <v>10</v>
      </c>
      <c r="VXP409" s="31" t="s">
        <v>11</v>
      </c>
      <c r="VXQ409" s="31" t="s">
        <v>12</v>
      </c>
      <c r="VXR409" s="31" t="s">
        <v>13</v>
      </c>
      <c r="VXS409" s="31" t="s">
        <v>16</v>
      </c>
      <c r="VXT409" s="64" t="s">
        <v>537</v>
      </c>
      <c r="VXU409" s="42" t="s">
        <v>535</v>
      </c>
      <c r="VXV409" s="65" t="s">
        <v>536</v>
      </c>
      <c r="VXW409" s="22" t="s">
        <v>1</v>
      </c>
      <c r="VXX409" s="11" t="s">
        <v>3</v>
      </c>
      <c r="VXY409" s="11" t="s">
        <v>4</v>
      </c>
      <c r="VXZ409" s="11" t="s">
        <v>5</v>
      </c>
      <c r="VYA409" s="11" t="s">
        <v>6</v>
      </c>
      <c r="VYB409" s="11" t="s">
        <v>7</v>
      </c>
      <c r="VYC409" s="31" t="s">
        <v>8</v>
      </c>
      <c r="VYD409" s="31" t="s">
        <v>9</v>
      </c>
      <c r="VYE409" s="31" t="s">
        <v>10</v>
      </c>
      <c r="VYF409" s="31" t="s">
        <v>11</v>
      </c>
      <c r="VYG409" s="31" t="s">
        <v>12</v>
      </c>
      <c r="VYH409" s="31" t="s">
        <v>13</v>
      </c>
      <c r="VYI409" s="31" t="s">
        <v>16</v>
      </c>
      <c r="VYJ409" s="64" t="s">
        <v>537</v>
      </c>
      <c r="VYK409" s="42" t="s">
        <v>535</v>
      </c>
      <c r="VYL409" s="65" t="s">
        <v>536</v>
      </c>
      <c r="VYM409" s="22" t="s">
        <v>1</v>
      </c>
      <c r="VYN409" s="11" t="s">
        <v>3</v>
      </c>
      <c r="VYO409" s="11" t="s">
        <v>4</v>
      </c>
      <c r="VYP409" s="11" t="s">
        <v>5</v>
      </c>
      <c r="VYQ409" s="11" t="s">
        <v>6</v>
      </c>
      <c r="VYR409" s="11" t="s">
        <v>7</v>
      </c>
      <c r="VYS409" s="31" t="s">
        <v>8</v>
      </c>
      <c r="VYT409" s="31" t="s">
        <v>9</v>
      </c>
      <c r="VYU409" s="31" t="s">
        <v>10</v>
      </c>
      <c r="VYV409" s="31" t="s">
        <v>11</v>
      </c>
      <c r="VYW409" s="31" t="s">
        <v>12</v>
      </c>
      <c r="VYX409" s="31" t="s">
        <v>13</v>
      </c>
      <c r="VYY409" s="31" t="s">
        <v>16</v>
      </c>
      <c r="VYZ409" s="64" t="s">
        <v>537</v>
      </c>
      <c r="VZA409" s="42" t="s">
        <v>535</v>
      </c>
      <c r="VZB409" s="65" t="s">
        <v>536</v>
      </c>
      <c r="VZC409" s="22" t="s">
        <v>1</v>
      </c>
      <c r="VZD409" s="11" t="s">
        <v>3</v>
      </c>
      <c r="VZE409" s="11" t="s">
        <v>4</v>
      </c>
      <c r="VZF409" s="11" t="s">
        <v>5</v>
      </c>
      <c r="VZG409" s="11" t="s">
        <v>6</v>
      </c>
      <c r="VZH409" s="11" t="s">
        <v>7</v>
      </c>
      <c r="VZI409" s="31" t="s">
        <v>8</v>
      </c>
      <c r="VZJ409" s="31" t="s">
        <v>9</v>
      </c>
      <c r="VZK409" s="31" t="s">
        <v>10</v>
      </c>
      <c r="VZL409" s="31" t="s">
        <v>11</v>
      </c>
      <c r="VZM409" s="31" t="s">
        <v>12</v>
      </c>
      <c r="VZN409" s="31" t="s">
        <v>13</v>
      </c>
      <c r="VZO409" s="31" t="s">
        <v>16</v>
      </c>
      <c r="VZP409" s="64" t="s">
        <v>537</v>
      </c>
      <c r="VZQ409" s="42" t="s">
        <v>535</v>
      </c>
      <c r="VZR409" s="65" t="s">
        <v>536</v>
      </c>
      <c r="VZS409" s="22" t="s">
        <v>1</v>
      </c>
      <c r="VZT409" s="11" t="s">
        <v>3</v>
      </c>
      <c r="VZU409" s="11" t="s">
        <v>4</v>
      </c>
      <c r="VZV409" s="11" t="s">
        <v>5</v>
      </c>
      <c r="VZW409" s="11" t="s">
        <v>6</v>
      </c>
      <c r="VZX409" s="11" t="s">
        <v>7</v>
      </c>
      <c r="VZY409" s="31" t="s">
        <v>8</v>
      </c>
      <c r="VZZ409" s="31" t="s">
        <v>9</v>
      </c>
      <c r="WAA409" s="31" t="s">
        <v>10</v>
      </c>
      <c r="WAB409" s="31" t="s">
        <v>11</v>
      </c>
      <c r="WAC409" s="31" t="s">
        <v>12</v>
      </c>
      <c r="WAD409" s="31" t="s">
        <v>13</v>
      </c>
      <c r="WAE409" s="31" t="s">
        <v>16</v>
      </c>
      <c r="WAF409" s="64" t="s">
        <v>537</v>
      </c>
      <c r="WAG409" s="42" t="s">
        <v>535</v>
      </c>
      <c r="WAH409" s="65" t="s">
        <v>536</v>
      </c>
      <c r="WAI409" s="22" t="s">
        <v>1</v>
      </c>
      <c r="WAJ409" s="11" t="s">
        <v>3</v>
      </c>
      <c r="WAK409" s="11" t="s">
        <v>4</v>
      </c>
      <c r="WAL409" s="11" t="s">
        <v>5</v>
      </c>
      <c r="WAM409" s="11" t="s">
        <v>6</v>
      </c>
      <c r="WAN409" s="11" t="s">
        <v>7</v>
      </c>
      <c r="WAO409" s="31" t="s">
        <v>8</v>
      </c>
      <c r="WAP409" s="31" t="s">
        <v>9</v>
      </c>
      <c r="WAQ409" s="31" t="s">
        <v>10</v>
      </c>
      <c r="WAR409" s="31" t="s">
        <v>11</v>
      </c>
      <c r="WAS409" s="31" t="s">
        <v>12</v>
      </c>
      <c r="WAT409" s="31" t="s">
        <v>13</v>
      </c>
      <c r="WAU409" s="31" t="s">
        <v>16</v>
      </c>
      <c r="WAV409" s="64" t="s">
        <v>537</v>
      </c>
      <c r="WAW409" s="42" t="s">
        <v>535</v>
      </c>
      <c r="WAX409" s="65" t="s">
        <v>536</v>
      </c>
      <c r="WAY409" s="22" t="s">
        <v>1</v>
      </c>
      <c r="WAZ409" s="11" t="s">
        <v>3</v>
      </c>
      <c r="WBA409" s="11" t="s">
        <v>4</v>
      </c>
      <c r="WBB409" s="11" t="s">
        <v>5</v>
      </c>
      <c r="WBC409" s="11" t="s">
        <v>6</v>
      </c>
      <c r="WBD409" s="11" t="s">
        <v>7</v>
      </c>
      <c r="WBE409" s="31" t="s">
        <v>8</v>
      </c>
      <c r="WBF409" s="31" t="s">
        <v>9</v>
      </c>
      <c r="WBG409" s="31" t="s">
        <v>10</v>
      </c>
      <c r="WBH409" s="31" t="s">
        <v>11</v>
      </c>
      <c r="WBI409" s="31" t="s">
        <v>12</v>
      </c>
      <c r="WBJ409" s="31" t="s">
        <v>13</v>
      </c>
      <c r="WBK409" s="31" t="s">
        <v>16</v>
      </c>
      <c r="WBL409" s="64" t="s">
        <v>537</v>
      </c>
      <c r="WBM409" s="42" t="s">
        <v>535</v>
      </c>
      <c r="WBN409" s="65" t="s">
        <v>536</v>
      </c>
      <c r="WBO409" s="22" t="s">
        <v>1</v>
      </c>
      <c r="WBP409" s="11" t="s">
        <v>3</v>
      </c>
      <c r="WBQ409" s="11" t="s">
        <v>4</v>
      </c>
      <c r="WBR409" s="11" t="s">
        <v>5</v>
      </c>
      <c r="WBS409" s="11" t="s">
        <v>6</v>
      </c>
      <c r="WBT409" s="11" t="s">
        <v>7</v>
      </c>
      <c r="WBU409" s="31" t="s">
        <v>8</v>
      </c>
      <c r="WBV409" s="31" t="s">
        <v>9</v>
      </c>
      <c r="WBW409" s="31" t="s">
        <v>10</v>
      </c>
      <c r="WBX409" s="31" t="s">
        <v>11</v>
      </c>
      <c r="WBY409" s="31" t="s">
        <v>12</v>
      </c>
      <c r="WBZ409" s="31" t="s">
        <v>13</v>
      </c>
      <c r="WCA409" s="31" t="s">
        <v>16</v>
      </c>
      <c r="WCB409" s="64" t="s">
        <v>537</v>
      </c>
      <c r="WCC409" s="42" t="s">
        <v>535</v>
      </c>
      <c r="WCD409" s="65" t="s">
        <v>536</v>
      </c>
      <c r="WCE409" s="22" t="s">
        <v>1</v>
      </c>
      <c r="WCF409" s="11" t="s">
        <v>3</v>
      </c>
      <c r="WCG409" s="11" t="s">
        <v>4</v>
      </c>
      <c r="WCH409" s="11" t="s">
        <v>5</v>
      </c>
      <c r="WCI409" s="11" t="s">
        <v>6</v>
      </c>
      <c r="WCJ409" s="11" t="s">
        <v>7</v>
      </c>
      <c r="WCK409" s="31" t="s">
        <v>8</v>
      </c>
      <c r="WCL409" s="31" t="s">
        <v>9</v>
      </c>
      <c r="WCM409" s="31" t="s">
        <v>10</v>
      </c>
      <c r="WCN409" s="31" t="s">
        <v>11</v>
      </c>
      <c r="WCO409" s="31" t="s">
        <v>12</v>
      </c>
      <c r="WCP409" s="31" t="s">
        <v>13</v>
      </c>
      <c r="WCQ409" s="31" t="s">
        <v>16</v>
      </c>
      <c r="WCR409" s="64" t="s">
        <v>537</v>
      </c>
      <c r="WCS409" s="42" t="s">
        <v>535</v>
      </c>
      <c r="WCT409" s="65" t="s">
        <v>536</v>
      </c>
      <c r="WCU409" s="22" t="s">
        <v>1</v>
      </c>
      <c r="WCV409" s="11" t="s">
        <v>3</v>
      </c>
      <c r="WCW409" s="11" t="s">
        <v>4</v>
      </c>
      <c r="WCX409" s="11" t="s">
        <v>5</v>
      </c>
      <c r="WCY409" s="11" t="s">
        <v>6</v>
      </c>
      <c r="WCZ409" s="11" t="s">
        <v>7</v>
      </c>
      <c r="WDA409" s="31" t="s">
        <v>8</v>
      </c>
      <c r="WDB409" s="31" t="s">
        <v>9</v>
      </c>
      <c r="WDC409" s="31" t="s">
        <v>10</v>
      </c>
      <c r="WDD409" s="31" t="s">
        <v>11</v>
      </c>
      <c r="WDE409" s="31" t="s">
        <v>12</v>
      </c>
      <c r="WDF409" s="31" t="s">
        <v>13</v>
      </c>
      <c r="WDG409" s="31" t="s">
        <v>16</v>
      </c>
      <c r="WDH409" s="64" t="s">
        <v>537</v>
      </c>
      <c r="WDI409" s="42" t="s">
        <v>535</v>
      </c>
      <c r="WDJ409" s="65" t="s">
        <v>536</v>
      </c>
      <c r="WDK409" s="22" t="s">
        <v>1</v>
      </c>
      <c r="WDL409" s="11" t="s">
        <v>3</v>
      </c>
      <c r="WDM409" s="11" t="s">
        <v>4</v>
      </c>
      <c r="WDN409" s="11" t="s">
        <v>5</v>
      </c>
      <c r="WDO409" s="11" t="s">
        <v>6</v>
      </c>
      <c r="WDP409" s="11" t="s">
        <v>7</v>
      </c>
      <c r="WDQ409" s="31" t="s">
        <v>8</v>
      </c>
      <c r="WDR409" s="31" t="s">
        <v>9</v>
      </c>
      <c r="WDS409" s="31" t="s">
        <v>10</v>
      </c>
      <c r="WDT409" s="31" t="s">
        <v>11</v>
      </c>
      <c r="WDU409" s="31" t="s">
        <v>12</v>
      </c>
      <c r="WDV409" s="31" t="s">
        <v>13</v>
      </c>
      <c r="WDW409" s="31" t="s">
        <v>16</v>
      </c>
      <c r="WDX409" s="64" t="s">
        <v>537</v>
      </c>
      <c r="WDY409" s="42" t="s">
        <v>535</v>
      </c>
      <c r="WDZ409" s="65" t="s">
        <v>536</v>
      </c>
      <c r="WEA409" s="22" t="s">
        <v>1</v>
      </c>
      <c r="WEB409" s="11" t="s">
        <v>3</v>
      </c>
      <c r="WEC409" s="11" t="s">
        <v>4</v>
      </c>
      <c r="WED409" s="11" t="s">
        <v>5</v>
      </c>
      <c r="WEE409" s="11" t="s">
        <v>6</v>
      </c>
      <c r="WEF409" s="11" t="s">
        <v>7</v>
      </c>
      <c r="WEG409" s="31" t="s">
        <v>8</v>
      </c>
      <c r="WEH409" s="31" t="s">
        <v>9</v>
      </c>
      <c r="WEI409" s="31" t="s">
        <v>10</v>
      </c>
      <c r="WEJ409" s="31" t="s">
        <v>11</v>
      </c>
      <c r="WEK409" s="31" t="s">
        <v>12</v>
      </c>
      <c r="WEL409" s="31" t="s">
        <v>13</v>
      </c>
      <c r="WEM409" s="31" t="s">
        <v>16</v>
      </c>
      <c r="WEN409" s="64" t="s">
        <v>537</v>
      </c>
      <c r="WEO409" s="42" t="s">
        <v>535</v>
      </c>
      <c r="WEP409" s="65" t="s">
        <v>536</v>
      </c>
      <c r="WEQ409" s="22" t="s">
        <v>1</v>
      </c>
      <c r="WER409" s="11" t="s">
        <v>3</v>
      </c>
      <c r="WES409" s="11" t="s">
        <v>4</v>
      </c>
      <c r="WET409" s="11" t="s">
        <v>5</v>
      </c>
      <c r="WEU409" s="11" t="s">
        <v>6</v>
      </c>
      <c r="WEV409" s="11" t="s">
        <v>7</v>
      </c>
      <c r="WEW409" s="31" t="s">
        <v>8</v>
      </c>
      <c r="WEX409" s="31" t="s">
        <v>9</v>
      </c>
      <c r="WEY409" s="31" t="s">
        <v>10</v>
      </c>
      <c r="WEZ409" s="31" t="s">
        <v>11</v>
      </c>
      <c r="WFA409" s="31" t="s">
        <v>12</v>
      </c>
      <c r="WFB409" s="31" t="s">
        <v>13</v>
      </c>
      <c r="WFC409" s="31" t="s">
        <v>16</v>
      </c>
      <c r="WFD409" s="64" t="s">
        <v>537</v>
      </c>
      <c r="WFE409" s="42" t="s">
        <v>535</v>
      </c>
      <c r="WFF409" s="65" t="s">
        <v>536</v>
      </c>
      <c r="WFG409" s="22" t="s">
        <v>1</v>
      </c>
      <c r="WFH409" s="11" t="s">
        <v>3</v>
      </c>
      <c r="WFI409" s="11" t="s">
        <v>4</v>
      </c>
      <c r="WFJ409" s="11" t="s">
        <v>5</v>
      </c>
      <c r="WFK409" s="11" t="s">
        <v>6</v>
      </c>
      <c r="WFL409" s="11" t="s">
        <v>7</v>
      </c>
      <c r="WFM409" s="31" t="s">
        <v>8</v>
      </c>
      <c r="WFN409" s="31" t="s">
        <v>9</v>
      </c>
      <c r="WFO409" s="31" t="s">
        <v>10</v>
      </c>
      <c r="WFP409" s="31" t="s">
        <v>11</v>
      </c>
      <c r="WFQ409" s="31" t="s">
        <v>12</v>
      </c>
      <c r="WFR409" s="31" t="s">
        <v>13</v>
      </c>
      <c r="WFS409" s="31" t="s">
        <v>16</v>
      </c>
      <c r="WFT409" s="64" t="s">
        <v>537</v>
      </c>
      <c r="WFU409" s="42" t="s">
        <v>535</v>
      </c>
      <c r="WFV409" s="65" t="s">
        <v>536</v>
      </c>
      <c r="WFW409" s="22" t="s">
        <v>1</v>
      </c>
      <c r="WFX409" s="11" t="s">
        <v>3</v>
      </c>
      <c r="WFY409" s="11" t="s">
        <v>4</v>
      </c>
      <c r="WFZ409" s="11" t="s">
        <v>5</v>
      </c>
      <c r="WGA409" s="11" t="s">
        <v>6</v>
      </c>
      <c r="WGB409" s="11" t="s">
        <v>7</v>
      </c>
      <c r="WGC409" s="31" t="s">
        <v>8</v>
      </c>
      <c r="WGD409" s="31" t="s">
        <v>9</v>
      </c>
      <c r="WGE409" s="31" t="s">
        <v>10</v>
      </c>
      <c r="WGF409" s="31" t="s">
        <v>11</v>
      </c>
      <c r="WGG409" s="31" t="s">
        <v>12</v>
      </c>
      <c r="WGH409" s="31" t="s">
        <v>13</v>
      </c>
      <c r="WGI409" s="31" t="s">
        <v>16</v>
      </c>
      <c r="WGJ409" s="64" t="s">
        <v>537</v>
      </c>
      <c r="WGK409" s="42" t="s">
        <v>535</v>
      </c>
      <c r="WGL409" s="65" t="s">
        <v>536</v>
      </c>
      <c r="WGM409" s="22" t="s">
        <v>1</v>
      </c>
      <c r="WGN409" s="11" t="s">
        <v>3</v>
      </c>
      <c r="WGO409" s="11" t="s">
        <v>4</v>
      </c>
      <c r="WGP409" s="11" t="s">
        <v>5</v>
      </c>
      <c r="WGQ409" s="11" t="s">
        <v>6</v>
      </c>
      <c r="WGR409" s="11" t="s">
        <v>7</v>
      </c>
      <c r="WGS409" s="31" t="s">
        <v>8</v>
      </c>
      <c r="WGT409" s="31" t="s">
        <v>9</v>
      </c>
      <c r="WGU409" s="31" t="s">
        <v>10</v>
      </c>
      <c r="WGV409" s="31" t="s">
        <v>11</v>
      </c>
      <c r="WGW409" s="31" t="s">
        <v>12</v>
      </c>
      <c r="WGX409" s="31" t="s">
        <v>13</v>
      </c>
      <c r="WGY409" s="31" t="s">
        <v>16</v>
      </c>
      <c r="WGZ409" s="64" t="s">
        <v>537</v>
      </c>
      <c r="WHA409" s="42" t="s">
        <v>535</v>
      </c>
      <c r="WHB409" s="65" t="s">
        <v>536</v>
      </c>
      <c r="WHC409" s="22" t="s">
        <v>1</v>
      </c>
      <c r="WHD409" s="11" t="s">
        <v>3</v>
      </c>
      <c r="WHE409" s="11" t="s">
        <v>4</v>
      </c>
      <c r="WHF409" s="11" t="s">
        <v>5</v>
      </c>
      <c r="WHG409" s="11" t="s">
        <v>6</v>
      </c>
      <c r="WHH409" s="11" t="s">
        <v>7</v>
      </c>
      <c r="WHI409" s="31" t="s">
        <v>8</v>
      </c>
      <c r="WHJ409" s="31" t="s">
        <v>9</v>
      </c>
      <c r="WHK409" s="31" t="s">
        <v>10</v>
      </c>
      <c r="WHL409" s="31" t="s">
        <v>11</v>
      </c>
      <c r="WHM409" s="31" t="s">
        <v>12</v>
      </c>
      <c r="WHN409" s="31" t="s">
        <v>13</v>
      </c>
      <c r="WHO409" s="31" t="s">
        <v>16</v>
      </c>
      <c r="WHP409" s="64" t="s">
        <v>537</v>
      </c>
      <c r="WHQ409" s="42" t="s">
        <v>535</v>
      </c>
      <c r="WHR409" s="65" t="s">
        <v>536</v>
      </c>
      <c r="WHS409" s="22" t="s">
        <v>1</v>
      </c>
      <c r="WHT409" s="11" t="s">
        <v>3</v>
      </c>
      <c r="WHU409" s="11" t="s">
        <v>4</v>
      </c>
      <c r="WHV409" s="11" t="s">
        <v>5</v>
      </c>
      <c r="WHW409" s="11" t="s">
        <v>6</v>
      </c>
      <c r="WHX409" s="11" t="s">
        <v>7</v>
      </c>
      <c r="WHY409" s="31" t="s">
        <v>8</v>
      </c>
      <c r="WHZ409" s="31" t="s">
        <v>9</v>
      </c>
      <c r="WIA409" s="31" t="s">
        <v>10</v>
      </c>
      <c r="WIB409" s="31" t="s">
        <v>11</v>
      </c>
      <c r="WIC409" s="31" t="s">
        <v>12</v>
      </c>
      <c r="WID409" s="31" t="s">
        <v>13</v>
      </c>
      <c r="WIE409" s="31" t="s">
        <v>16</v>
      </c>
      <c r="WIF409" s="64" t="s">
        <v>537</v>
      </c>
      <c r="WIG409" s="42" t="s">
        <v>535</v>
      </c>
      <c r="WIH409" s="65" t="s">
        <v>536</v>
      </c>
      <c r="WII409" s="22" t="s">
        <v>1</v>
      </c>
      <c r="WIJ409" s="11" t="s">
        <v>3</v>
      </c>
      <c r="WIK409" s="11" t="s">
        <v>4</v>
      </c>
      <c r="WIL409" s="11" t="s">
        <v>5</v>
      </c>
      <c r="WIM409" s="11" t="s">
        <v>6</v>
      </c>
      <c r="WIN409" s="11" t="s">
        <v>7</v>
      </c>
      <c r="WIO409" s="31" t="s">
        <v>8</v>
      </c>
      <c r="WIP409" s="31" t="s">
        <v>9</v>
      </c>
      <c r="WIQ409" s="31" t="s">
        <v>10</v>
      </c>
      <c r="WIR409" s="31" t="s">
        <v>11</v>
      </c>
      <c r="WIS409" s="31" t="s">
        <v>12</v>
      </c>
      <c r="WIT409" s="31" t="s">
        <v>13</v>
      </c>
      <c r="WIU409" s="31" t="s">
        <v>16</v>
      </c>
      <c r="WIV409" s="64" t="s">
        <v>537</v>
      </c>
      <c r="WIW409" s="42" t="s">
        <v>535</v>
      </c>
      <c r="WIX409" s="65" t="s">
        <v>536</v>
      </c>
      <c r="WIY409" s="22" t="s">
        <v>1</v>
      </c>
      <c r="WIZ409" s="11" t="s">
        <v>3</v>
      </c>
      <c r="WJA409" s="11" t="s">
        <v>4</v>
      </c>
      <c r="WJB409" s="11" t="s">
        <v>5</v>
      </c>
      <c r="WJC409" s="11" t="s">
        <v>6</v>
      </c>
      <c r="WJD409" s="11" t="s">
        <v>7</v>
      </c>
      <c r="WJE409" s="31" t="s">
        <v>8</v>
      </c>
      <c r="WJF409" s="31" t="s">
        <v>9</v>
      </c>
      <c r="WJG409" s="31" t="s">
        <v>10</v>
      </c>
      <c r="WJH409" s="31" t="s">
        <v>11</v>
      </c>
      <c r="WJI409" s="31" t="s">
        <v>12</v>
      </c>
      <c r="WJJ409" s="31" t="s">
        <v>13</v>
      </c>
      <c r="WJK409" s="31" t="s">
        <v>16</v>
      </c>
      <c r="WJL409" s="64" t="s">
        <v>537</v>
      </c>
      <c r="WJM409" s="42" t="s">
        <v>535</v>
      </c>
      <c r="WJN409" s="65" t="s">
        <v>536</v>
      </c>
      <c r="WJO409" s="22" t="s">
        <v>1</v>
      </c>
      <c r="WJP409" s="11" t="s">
        <v>3</v>
      </c>
      <c r="WJQ409" s="11" t="s">
        <v>4</v>
      </c>
      <c r="WJR409" s="11" t="s">
        <v>5</v>
      </c>
      <c r="WJS409" s="11" t="s">
        <v>6</v>
      </c>
      <c r="WJT409" s="11" t="s">
        <v>7</v>
      </c>
      <c r="WJU409" s="31" t="s">
        <v>8</v>
      </c>
      <c r="WJV409" s="31" t="s">
        <v>9</v>
      </c>
      <c r="WJW409" s="31" t="s">
        <v>10</v>
      </c>
      <c r="WJX409" s="31" t="s">
        <v>11</v>
      </c>
      <c r="WJY409" s="31" t="s">
        <v>12</v>
      </c>
      <c r="WJZ409" s="31" t="s">
        <v>13</v>
      </c>
      <c r="WKA409" s="31" t="s">
        <v>16</v>
      </c>
      <c r="WKB409" s="64" t="s">
        <v>537</v>
      </c>
      <c r="WKC409" s="42" t="s">
        <v>535</v>
      </c>
      <c r="WKD409" s="65" t="s">
        <v>536</v>
      </c>
      <c r="WKE409" s="22" t="s">
        <v>1</v>
      </c>
      <c r="WKF409" s="11" t="s">
        <v>3</v>
      </c>
      <c r="WKG409" s="11" t="s">
        <v>4</v>
      </c>
      <c r="WKH409" s="11" t="s">
        <v>5</v>
      </c>
      <c r="WKI409" s="11" t="s">
        <v>6</v>
      </c>
      <c r="WKJ409" s="11" t="s">
        <v>7</v>
      </c>
      <c r="WKK409" s="31" t="s">
        <v>8</v>
      </c>
      <c r="WKL409" s="31" t="s">
        <v>9</v>
      </c>
      <c r="WKM409" s="31" t="s">
        <v>10</v>
      </c>
      <c r="WKN409" s="31" t="s">
        <v>11</v>
      </c>
      <c r="WKO409" s="31" t="s">
        <v>12</v>
      </c>
      <c r="WKP409" s="31" t="s">
        <v>13</v>
      </c>
      <c r="WKQ409" s="31" t="s">
        <v>16</v>
      </c>
      <c r="WKR409" s="64" t="s">
        <v>537</v>
      </c>
      <c r="WKS409" s="42" t="s">
        <v>535</v>
      </c>
      <c r="WKT409" s="65" t="s">
        <v>536</v>
      </c>
      <c r="WKU409" s="22" t="s">
        <v>1</v>
      </c>
      <c r="WKV409" s="11" t="s">
        <v>3</v>
      </c>
      <c r="WKW409" s="11" t="s">
        <v>4</v>
      </c>
      <c r="WKX409" s="11" t="s">
        <v>5</v>
      </c>
      <c r="WKY409" s="11" t="s">
        <v>6</v>
      </c>
      <c r="WKZ409" s="11" t="s">
        <v>7</v>
      </c>
      <c r="WLA409" s="31" t="s">
        <v>8</v>
      </c>
      <c r="WLB409" s="31" t="s">
        <v>9</v>
      </c>
      <c r="WLC409" s="31" t="s">
        <v>10</v>
      </c>
      <c r="WLD409" s="31" t="s">
        <v>11</v>
      </c>
      <c r="WLE409" s="31" t="s">
        <v>12</v>
      </c>
      <c r="WLF409" s="31" t="s">
        <v>13</v>
      </c>
      <c r="WLG409" s="31" t="s">
        <v>16</v>
      </c>
      <c r="WLH409" s="64" t="s">
        <v>537</v>
      </c>
      <c r="WLI409" s="42" t="s">
        <v>535</v>
      </c>
      <c r="WLJ409" s="65" t="s">
        <v>536</v>
      </c>
      <c r="WLK409" s="22" t="s">
        <v>1</v>
      </c>
      <c r="WLL409" s="11" t="s">
        <v>3</v>
      </c>
      <c r="WLM409" s="11" t="s">
        <v>4</v>
      </c>
      <c r="WLN409" s="11" t="s">
        <v>5</v>
      </c>
      <c r="WLO409" s="11" t="s">
        <v>6</v>
      </c>
      <c r="WLP409" s="11" t="s">
        <v>7</v>
      </c>
      <c r="WLQ409" s="31" t="s">
        <v>8</v>
      </c>
      <c r="WLR409" s="31" t="s">
        <v>9</v>
      </c>
      <c r="WLS409" s="31" t="s">
        <v>10</v>
      </c>
      <c r="WLT409" s="31" t="s">
        <v>11</v>
      </c>
      <c r="WLU409" s="31" t="s">
        <v>12</v>
      </c>
      <c r="WLV409" s="31" t="s">
        <v>13</v>
      </c>
      <c r="WLW409" s="31" t="s">
        <v>16</v>
      </c>
      <c r="WLX409" s="64" t="s">
        <v>537</v>
      </c>
      <c r="WLY409" s="42" t="s">
        <v>535</v>
      </c>
      <c r="WLZ409" s="65" t="s">
        <v>536</v>
      </c>
      <c r="WMA409" s="22" t="s">
        <v>1</v>
      </c>
      <c r="WMB409" s="11" t="s">
        <v>3</v>
      </c>
      <c r="WMC409" s="11" t="s">
        <v>4</v>
      </c>
      <c r="WMD409" s="11" t="s">
        <v>5</v>
      </c>
      <c r="WME409" s="11" t="s">
        <v>6</v>
      </c>
      <c r="WMF409" s="11" t="s">
        <v>7</v>
      </c>
      <c r="WMG409" s="31" t="s">
        <v>8</v>
      </c>
      <c r="WMH409" s="31" t="s">
        <v>9</v>
      </c>
      <c r="WMI409" s="31" t="s">
        <v>10</v>
      </c>
      <c r="WMJ409" s="31" t="s">
        <v>11</v>
      </c>
      <c r="WMK409" s="31" t="s">
        <v>12</v>
      </c>
      <c r="WML409" s="31" t="s">
        <v>13</v>
      </c>
      <c r="WMM409" s="31" t="s">
        <v>16</v>
      </c>
      <c r="WMN409" s="64" t="s">
        <v>537</v>
      </c>
      <c r="WMO409" s="42" t="s">
        <v>535</v>
      </c>
      <c r="WMP409" s="65" t="s">
        <v>536</v>
      </c>
      <c r="WMQ409" s="22" t="s">
        <v>1</v>
      </c>
      <c r="WMR409" s="11" t="s">
        <v>3</v>
      </c>
      <c r="WMS409" s="11" t="s">
        <v>4</v>
      </c>
      <c r="WMT409" s="11" t="s">
        <v>5</v>
      </c>
      <c r="WMU409" s="11" t="s">
        <v>6</v>
      </c>
      <c r="WMV409" s="11" t="s">
        <v>7</v>
      </c>
      <c r="WMW409" s="31" t="s">
        <v>8</v>
      </c>
      <c r="WMX409" s="31" t="s">
        <v>9</v>
      </c>
      <c r="WMY409" s="31" t="s">
        <v>10</v>
      </c>
      <c r="WMZ409" s="31" t="s">
        <v>11</v>
      </c>
      <c r="WNA409" s="31" t="s">
        <v>12</v>
      </c>
      <c r="WNB409" s="31" t="s">
        <v>13</v>
      </c>
      <c r="WNC409" s="31" t="s">
        <v>16</v>
      </c>
      <c r="WND409" s="64" t="s">
        <v>537</v>
      </c>
      <c r="WNE409" s="42" t="s">
        <v>535</v>
      </c>
      <c r="WNF409" s="65" t="s">
        <v>536</v>
      </c>
      <c r="WNG409" s="22" t="s">
        <v>1</v>
      </c>
      <c r="WNH409" s="11" t="s">
        <v>3</v>
      </c>
      <c r="WNI409" s="11" t="s">
        <v>4</v>
      </c>
      <c r="WNJ409" s="11" t="s">
        <v>5</v>
      </c>
      <c r="WNK409" s="11" t="s">
        <v>6</v>
      </c>
      <c r="WNL409" s="11" t="s">
        <v>7</v>
      </c>
      <c r="WNM409" s="31" t="s">
        <v>8</v>
      </c>
      <c r="WNN409" s="31" t="s">
        <v>9</v>
      </c>
      <c r="WNO409" s="31" t="s">
        <v>10</v>
      </c>
      <c r="WNP409" s="31" t="s">
        <v>11</v>
      </c>
      <c r="WNQ409" s="31" t="s">
        <v>12</v>
      </c>
      <c r="WNR409" s="31" t="s">
        <v>13</v>
      </c>
      <c r="WNS409" s="31" t="s">
        <v>16</v>
      </c>
      <c r="WNT409" s="64" t="s">
        <v>537</v>
      </c>
      <c r="WNU409" s="42" t="s">
        <v>535</v>
      </c>
      <c r="WNV409" s="65" t="s">
        <v>536</v>
      </c>
      <c r="WNW409" s="22" t="s">
        <v>1</v>
      </c>
      <c r="WNX409" s="11" t="s">
        <v>3</v>
      </c>
      <c r="WNY409" s="11" t="s">
        <v>4</v>
      </c>
      <c r="WNZ409" s="11" t="s">
        <v>5</v>
      </c>
      <c r="WOA409" s="11" t="s">
        <v>6</v>
      </c>
      <c r="WOB409" s="11" t="s">
        <v>7</v>
      </c>
      <c r="WOC409" s="31" t="s">
        <v>8</v>
      </c>
      <c r="WOD409" s="31" t="s">
        <v>9</v>
      </c>
      <c r="WOE409" s="31" t="s">
        <v>10</v>
      </c>
      <c r="WOF409" s="31" t="s">
        <v>11</v>
      </c>
      <c r="WOG409" s="31" t="s">
        <v>12</v>
      </c>
      <c r="WOH409" s="31" t="s">
        <v>13</v>
      </c>
      <c r="WOI409" s="31" t="s">
        <v>16</v>
      </c>
      <c r="WOJ409" s="64" t="s">
        <v>537</v>
      </c>
      <c r="WOK409" s="42" t="s">
        <v>535</v>
      </c>
      <c r="WOL409" s="65" t="s">
        <v>536</v>
      </c>
      <c r="WOM409" s="22" t="s">
        <v>1</v>
      </c>
      <c r="WON409" s="11" t="s">
        <v>3</v>
      </c>
      <c r="WOO409" s="11" t="s">
        <v>4</v>
      </c>
      <c r="WOP409" s="11" t="s">
        <v>5</v>
      </c>
      <c r="WOQ409" s="11" t="s">
        <v>6</v>
      </c>
      <c r="WOR409" s="11" t="s">
        <v>7</v>
      </c>
      <c r="WOS409" s="31" t="s">
        <v>8</v>
      </c>
      <c r="WOT409" s="31" t="s">
        <v>9</v>
      </c>
      <c r="WOU409" s="31" t="s">
        <v>10</v>
      </c>
      <c r="WOV409" s="31" t="s">
        <v>11</v>
      </c>
      <c r="WOW409" s="31" t="s">
        <v>12</v>
      </c>
      <c r="WOX409" s="31" t="s">
        <v>13</v>
      </c>
      <c r="WOY409" s="31" t="s">
        <v>16</v>
      </c>
      <c r="WOZ409" s="64" t="s">
        <v>537</v>
      </c>
      <c r="WPA409" s="42" t="s">
        <v>535</v>
      </c>
      <c r="WPB409" s="65" t="s">
        <v>536</v>
      </c>
      <c r="WPC409" s="22" t="s">
        <v>1</v>
      </c>
      <c r="WPD409" s="11" t="s">
        <v>3</v>
      </c>
      <c r="WPE409" s="11" t="s">
        <v>4</v>
      </c>
      <c r="WPF409" s="11" t="s">
        <v>5</v>
      </c>
      <c r="WPG409" s="11" t="s">
        <v>6</v>
      </c>
      <c r="WPH409" s="11" t="s">
        <v>7</v>
      </c>
      <c r="WPI409" s="31" t="s">
        <v>8</v>
      </c>
      <c r="WPJ409" s="31" t="s">
        <v>9</v>
      </c>
      <c r="WPK409" s="31" t="s">
        <v>10</v>
      </c>
      <c r="WPL409" s="31" t="s">
        <v>11</v>
      </c>
      <c r="WPM409" s="31" t="s">
        <v>12</v>
      </c>
      <c r="WPN409" s="31" t="s">
        <v>13</v>
      </c>
      <c r="WPO409" s="31" t="s">
        <v>16</v>
      </c>
      <c r="WPP409" s="64" t="s">
        <v>537</v>
      </c>
      <c r="WPQ409" s="42" t="s">
        <v>535</v>
      </c>
      <c r="WPR409" s="65" t="s">
        <v>536</v>
      </c>
      <c r="WPS409" s="22" t="s">
        <v>1</v>
      </c>
      <c r="WPT409" s="11" t="s">
        <v>3</v>
      </c>
      <c r="WPU409" s="11" t="s">
        <v>4</v>
      </c>
      <c r="WPV409" s="11" t="s">
        <v>5</v>
      </c>
      <c r="WPW409" s="11" t="s">
        <v>6</v>
      </c>
      <c r="WPX409" s="11" t="s">
        <v>7</v>
      </c>
      <c r="WPY409" s="31" t="s">
        <v>8</v>
      </c>
      <c r="WPZ409" s="31" t="s">
        <v>9</v>
      </c>
      <c r="WQA409" s="31" t="s">
        <v>10</v>
      </c>
      <c r="WQB409" s="31" t="s">
        <v>11</v>
      </c>
      <c r="WQC409" s="31" t="s">
        <v>12</v>
      </c>
      <c r="WQD409" s="31" t="s">
        <v>13</v>
      </c>
      <c r="WQE409" s="31" t="s">
        <v>16</v>
      </c>
      <c r="WQF409" s="64" t="s">
        <v>537</v>
      </c>
      <c r="WQG409" s="42" t="s">
        <v>535</v>
      </c>
      <c r="WQH409" s="65" t="s">
        <v>536</v>
      </c>
      <c r="WQI409" s="22" t="s">
        <v>1</v>
      </c>
      <c r="WQJ409" s="11" t="s">
        <v>3</v>
      </c>
      <c r="WQK409" s="11" t="s">
        <v>4</v>
      </c>
      <c r="WQL409" s="11" t="s">
        <v>5</v>
      </c>
      <c r="WQM409" s="11" t="s">
        <v>6</v>
      </c>
      <c r="WQN409" s="11" t="s">
        <v>7</v>
      </c>
      <c r="WQO409" s="31" t="s">
        <v>8</v>
      </c>
      <c r="WQP409" s="31" t="s">
        <v>9</v>
      </c>
      <c r="WQQ409" s="31" t="s">
        <v>10</v>
      </c>
      <c r="WQR409" s="31" t="s">
        <v>11</v>
      </c>
      <c r="WQS409" s="31" t="s">
        <v>12</v>
      </c>
      <c r="WQT409" s="31" t="s">
        <v>13</v>
      </c>
      <c r="WQU409" s="31" t="s">
        <v>16</v>
      </c>
      <c r="WQV409" s="64" t="s">
        <v>537</v>
      </c>
      <c r="WQW409" s="42" t="s">
        <v>535</v>
      </c>
      <c r="WQX409" s="65" t="s">
        <v>536</v>
      </c>
      <c r="WQY409" s="22" t="s">
        <v>1</v>
      </c>
      <c r="WQZ409" s="11" t="s">
        <v>3</v>
      </c>
      <c r="WRA409" s="11" t="s">
        <v>4</v>
      </c>
      <c r="WRB409" s="11" t="s">
        <v>5</v>
      </c>
      <c r="WRC409" s="11" t="s">
        <v>6</v>
      </c>
      <c r="WRD409" s="11" t="s">
        <v>7</v>
      </c>
      <c r="WRE409" s="31" t="s">
        <v>8</v>
      </c>
      <c r="WRF409" s="31" t="s">
        <v>9</v>
      </c>
      <c r="WRG409" s="31" t="s">
        <v>10</v>
      </c>
      <c r="WRH409" s="31" t="s">
        <v>11</v>
      </c>
      <c r="WRI409" s="31" t="s">
        <v>12</v>
      </c>
      <c r="WRJ409" s="31" t="s">
        <v>13</v>
      </c>
      <c r="WRK409" s="31" t="s">
        <v>16</v>
      </c>
      <c r="WRL409" s="64" t="s">
        <v>537</v>
      </c>
      <c r="WRM409" s="42" t="s">
        <v>535</v>
      </c>
      <c r="WRN409" s="65" t="s">
        <v>536</v>
      </c>
      <c r="WRO409" s="22" t="s">
        <v>1</v>
      </c>
      <c r="WRP409" s="11" t="s">
        <v>3</v>
      </c>
      <c r="WRQ409" s="11" t="s">
        <v>4</v>
      </c>
      <c r="WRR409" s="11" t="s">
        <v>5</v>
      </c>
      <c r="WRS409" s="11" t="s">
        <v>6</v>
      </c>
      <c r="WRT409" s="11" t="s">
        <v>7</v>
      </c>
      <c r="WRU409" s="31" t="s">
        <v>8</v>
      </c>
      <c r="WRV409" s="31" t="s">
        <v>9</v>
      </c>
      <c r="WRW409" s="31" t="s">
        <v>10</v>
      </c>
      <c r="WRX409" s="31" t="s">
        <v>11</v>
      </c>
      <c r="WRY409" s="31" t="s">
        <v>12</v>
      </c>
      <c r="WRZ409" s="31" t="s">
        <v>13</v>
      </c>
      <c r="WSA409" s="31" t="s">
        <v>16</v>
      </c>
      <c r="WSB409" s="64" t="s">
        <v>537</v>
      </c>
      <c r="WSC409" s="42" t="s">
        <v>535</v>
      </c>
      <c r="WSD409" s="65" t="s">
        <v>536</v>
      </c>
      <c r="WSE409" s="22" t="s">
        <v>1</v>
      </c>
      <c r="WSF409" s="11" t="s">
        <v>3</v>
      </c>
      <c r="WSG409" s="11" t="s">
        <v>4</v>
      </c>
      <c r="WSH409" s="11" t="s">
        <v>5</v>
      </c>
      <c r="WSI409" s="11" t="s">
        <v>6</v>
      </c>
      <c r="WSJ409" s="11" t="s">
        <v>7</v>
      </c>
      <c r="WSK409" s="31" t="s">
        <v>8</v>
      </c>
      <c r="WSL409" s="31" t="s">
        <v>9</v>
      </c>
      <c r="WSM409" s="31" t="s">
        <v>10</v>
      </c>
      <c r="WSN409" s="31" t="s">
        <v>11</v>
      </c>
      <c r="WSO409" s="31" t="s">
        <v>12</v>
      </c>
      <c r="WSP409" s="31" t="s">
        <v>13</v>
      </c>
      <c r="WSQ409" s="31" t="s">
        <v>16</v>
      </c>
      <c r="WSR409" s="64" t="s">
        <v>537</v>
      </c>
      <c r="WSS409" s="42" t="s">
        <v>535</v>
      </c>
      <c r="WST409" s="65" t="s">
        <v>536</v>
      </c>
      <c r="WSU409" s="22" t="s">
        <v>1</v>
      </c>
      <c r="WSV409" s="11" t="s">
        <v>3</v>
      </c>
      <c r="WSW409" s="11" t="s">
        <v>4</v>
      </c>
      <c r="WSX409" s="11" t="s">
        <v>5</v>
      </c>
      <c r="WSY409" s="11" t="s">
        <v>6</v>
      </c>
      <c r="WSZ409" s="11" t="s">
        <v>7</v>
      </c>
      <c r="WTA409" s="31" t="s">
        <v>8</v>
      </c>
      <c r="WTB409" s="31" t="s">
        <v>9</v>
      </c>
      <c r="WTC409" s="31" t="s">
        <v>10</v>
      </c>
      <c r="WTD409" s="31" t="s">
        <v>11</v>
      </c>
      <c r="WTE409" s="31" t="s">
        <v>12</v>
      </c>
      <c r="WTF409" s="31" t="s">
        <v>13</v>
      </c>
      <c r="WTG409" s="31" t="s">
        <v>16</v>
      </c>
      <c r="WTH409" s="64" t="s">
        <v>537</v>
      </c>
      <c r="WTI409" s="42" t="s">
        <v>535</v>
      </c>
      <c r="WTJ409" s="65" t="s">
        <v>536</v>
      </c>
      <c r="WTK409" s="22" t="s">
        <v>1</v>
      </c>
      <c r="WTL409" s="11" t="s">
        <v>3</v>
      </c>
      <c r="WTM409" s="11" t="s">
        <v>4</v>
      </c>
      <c r="WTN409" s="11" t="s">
        <v>5</v>
      </c>
      <c r="WTO409" s="11" t="s">
        <v>6</v>
      </c>
      <c r="WTP409" s="11" t="s">
        <v>7</v>
      </c>
      <c r="WTQ409" s="31" t="s">
        <v>8</v>
      </c>
      <c r="WTR409" s="31" t="s">
        <v>9</v>
      </c>
      <c r="WTS409" s="31" t="s">
        <v>10</v>
      </c>
      <c r="WTT409" s="31" t="s">
        <v>11</v>
      </c>
      <c r="WTU409" s="31" t="s">
        <v>12</v>
      </c>
      <c r="WTV409" s="31" t="s">
        <v>13</v>
      </c>
      <c r="WTW409" s="31" t="s">
        <v>16</v>
      </c>
      <c r="WTX409" s="64" t="s">
        <v>537</v>
      </c>
      <c r="WTY409" s="42" t="s">
        <v>535</v>
      </c>
      <c r="WTZ409" s="65" t="s">
        <v>536</v>
      </c>
      <c r="WUA409" s="22" t="s">
        <v>1</v>
      </c>
      <c r="WUB409" s="11" t="s">
        <v>3</v>
      </c>
      <c r="WUC409" s="11" t="s">
        <v>4</v>
      </c>
      <c r="WUD409" s="11" t="s">
        <v>5</v>
      </c>
      <c r="WUE409" s="11" t="s">
        <v>6</v>
      </c>
      <c r="WUF409" s="11" t="s">
        <v>7</v>
      </c>
      <c r="WUG409" s="31" t="s">
        <v>8</v>
      </c>
      <c r="WUH409" s="31" t="s">
        <v>9</v>
      </c>
      <c r="WUI409" s="31" t="s">
        <v>10</v>
      </c>
      <c r="WUJ409" s="31" t="s">
        <v>11</v>
      </c>
      <c r="WUK409" s="31" t="s">
        <v>12</v>
      </c>
      <c r="WUL409" s="31" t="s">
        <v>13</v>
      </c>
      <c r="WUM409" s="31" t="s">
        <v>16</v>
      </c>
      <c r="WUN409" s="64" t="s">
        <v>537</v>
      </c>
      <c r="WUO409" s="42" t="s">
        <v>535</v>
      </c>
      <c r="WUP409" s="65" t="s">
        <v>536</v>
      </c>
      <c r="WUQ409" s="22" t="s">
        <v>1</v>
      </c>
      <c r="WUR409" s="11" t="s">
        <v>3</v>
      </c>
      <c r="WUS409" s="11" t="s">
        <v>4</v>
      </c>
      <c r="WUT409" s="11" t="s">
        <v>5</v>
      </c>
      <c r="WUU409" s="11" t="s">
        <v>6</v>
      </c>
      <c r="WUV409" s="11" t="s">
        <v>7</v>
      </c>
      <c r="WUW409" s="31" t="s">
        <v>8</v>
      </c>
      <c r="WUX409" s="31" t="s">
        <v>9</v>
      </c>
      <c r="WUY409" s="31" t="s">
        <v>10</v>
      </c>
      <c r="WUZ409" s="31" t="s">
        <v>11</v>
      </c>
      <c r="WVA409" s="31" t="s">
        <v>12</v>
      </c>
      <c r="WVB409" s="31" t="s">
        <v>13</v>
      </c>
      <c r="WVC409" s="31" t="s">
        <v>16</v>
      </c>
      <c r="WVD409" s="64" t="s">
        <v>537</v>
      </c>
      <c r="WVE409" s="42" t="s">
        <v>535</v>
      </c>
      <c r="WVF409" s="65" t="s">
        <v>536</v>
      </c>
      <c r="WVG409" s="22" t="s">
        <v>1</v>
      </c>
      <c r="WVH409" s="11" t="s">
        <v>3</v>
      </c>
      <c r="WVI409" s="11" t="s">
        <v>4</v>
      </c>
      <c r="WVJ409" s="11" t="s">
        <v>5</v>
      </c>
      <c r="WVK409" s="11" t="s">
        <v>6</v>
      </c>
      <c r="WVL409" s="11" t="s">
        <v>7</v>
      </c>
      <c r="WVM409" s="31" t="s">
        <v>8</v>
      </c>
      <c r="WVN409" s="31" t="s">
        <v>9</v>
      </c>
      <c r="WVO409" s="31" t="s">
        <v>10</v>
      </c>
      <c r="WVP409" s="31" t="s">
        <v>11</v>
      </c>
      <c r="WVQ409" s="31" t="s">
        <v>12</v>
      </c>
      <c r="WVR409" s="31" t="s">
        <v>13</v>
      </c>
      <c r="WVS409" s="31" t="s">
        <v>16</v>
      </c>
      <c r="WVT409" s="64" t="s">
        <v>537</v>
      </c>
      <c r="WVU409" s="42" t="s">
        <v>535</v>
      </c>
      <c r="WVV409" s="65" t="s">
        <v>536</v>
      </c>
      <c r="WVW409" s="22" t="s">
        <v>1</v>
      </c>
      <c r="WVX409" s="11" t="s">
        <v>3</v>
      </c>
      <c r="WVY409" s="11" t="s">
        <v>4</v>
      </c>
      <c r="WVZ409" s="11" t="s">
        <v>5</v>
      </c>
      <c r="WWA409" s="11" t="s">
        <v>6</v>
      </c>
      <c r="WWB409" s="11" t="s">
        <v>7</v>
      </c>
      <c r="WWC409" s="31" t="s">
        <v>8</v>
      </c>
      <c r="WWD409" s="31" t="s">
        <v>9</v>
      </c>
      <c r="WWE409" s="31" t="s">
        <v>10</v>
      </c>
      <c r="WWF409" s="31" t="s">
        <v>11</v>
      </c>
      <c r="WWG409" s="31" t="s">
        <v>12</v>
      </c>
      <c r="WWH409" s="31" t="s">
        <v>13</v>
      </c>
      <c r="WWI409" s="31" t="s">
        <v>16</v>
      </c>
      <c r="WWJ409" s="64" t="s">
        <v>537</v>
      </c>
      <c r="WWK409" s="42" t="s">
        <v>535</v>
      </c>
      <c r="WWL409" s="65" t="s">
        <v>536</v>
      </c>
      <c r="WWM409" s="22" t="s">
        <v>1</v>
      </c>
      <c r="WWN409" s="11" t="s">
        <v>3</v>
      </c>
      <c r="WWO409" s="11" t="s">
        <v>4</v>
      </c>
      <c r="WWP409" s="11" t="s">
        <v>5</v>
      </c>
      <c r="WWQ409" s="11" t="s">
        <v>6</v>
      </c>
      <c r="WWR409" s="11" t="s">
        <v>7</v>
      </c>
      <c r="WWS409" s="31" t="s">
        <v>8</v>
      </c>
      <c r="WWT409" s="31" t="s">
        <v>9</v>
      </c>
      <c r="WWU409" s="31" t="s">
        <v>10</v>
      </c>
      <c r="WWV409" s="31" t="s">
        <v>11</v>
      </c>
      <c r="WWW409" s="31" t="s">
        <v>12</v>
      </c>
      <c r="WWX409" s="31" t="s">
        <v>13</v>
      </c>
      <c r="WWY409" s="31" t="s">
        <v>16</v>
      </c>
      <c r="WWZ409" s="64" t="s">
        <v>537</v>
      </c>
      <c r="WXA409" s="42" t="s">
        <v>535</v>
      </c>
      <c r="WXB409" s="65" t="s">
        <v>536</v>
      </c>
      <c r="WXC409" s="22" t="s">
        <v>1</v>
      </c>
      <c r="WXD409" s="11" t="s">
        <v>3</v>
      </c>
      <c r="WXE409" s="11" t="s">
        <v>4</v>
      </c>
      <c r="WXF409" s="11" t="s">
        <v>5</v>
      </c>
      <c r="WXG409" s="11" t="s">
        <v>6</v>
      </c>
      <c r="WXH409" s="11" t="s">
        <v>7</v>
      </c>
      <c r="WXI409" s="31" t="s">
        <v>8</v>
      </c>
      <c r="WXJ409" s="31" t="s">
        <v>9</v>
      </c>
      <c r="WXK409" s="31" t="s">
        <v>10</v>
      </c>
      <c r="WXL409" s="31" t="s">
        <v>11</v>
      </c>
      <c r="WXM409" s="31" t="s">
        <v>12</v>
      </c>
      <c r="WXN409" s="31" t="s">
        <v>13</v>
      </c>
      <c r="WXO409" s="31" t="s">
        <v>16</v>
      </c>
      <c r="WXP409" s="64" t="s">
        <v>537</v>
      </c>
      <c r="WXQ409" s="42" t="s">
        <v>535</v>
      </c>
      <c r="WXR409" s="65" t="s">
        <v>536</v>
      </c>
      <c r="WXS409" s="22" t="s">
        <v>1</v>
      </c>
      <c r="WXT409" s="11" t="s">
        <v>3</v>
      </c>
      <c r="WXU409" s="11" t="s">
        <v>4</v>
      </c>
      <c r="WXV409" s="11" t="s">
        <v>5</v>
      </c>
      <c r="WXW409" s="11" t="s">
        <v>6</v>
      </c>
      <c r="WXX409" s="11" t="s">
        <v>7</v>
      </c>
      <c r="WXY409" s="31" t="s">
        <v>8</v>
      </c>
      <c r="WXZ409" s="31" t="s">
        <v>9</v>
      </c>
      <c r="WYA409" s="31" t="s">
        <v>10</v>
      </c>
      <c r="WYB409" s="31" t="s">
        <v>11</v>
      </c>
      <c r="WYC409" s="31" t="s">
        <v>12</v>
      </c>
      <c r="WYD409" s="31" t="s">
        <v>13</v>
      </c>
      <c r="WYE409" s="31" t="s">
        <v>16</v>
      </c>
      <c r="WYF409" s="64" t="s">
        <v>537</v>
      </c>
      <c r="WYG409" s="42" t="s">
        <v>535</v>
      </c>
      <c r="WYH409" s="65" t="s">
        <v>536</v>
      </c>
      <c r="WYI409" s="22" t="s">
        <v>1</v>
      </c>
      <c r="WYJ409" s="11" t="s">
        <v>3</v>
      </c>
      <c r="WYK409" s="11" t="s">
        <v>4</v>
      </c>
      <c r="WYL409" s="11" t="s">
        <v>5</v>
      </c>
      <c r="WYM409" s="11" t="s">
        <v>6</v>
      </c>
      <c r="WYN409" s="11" t="s">
        <v>7</v>
      </c>
      <c r="WYO409" s="31" t="s">
        <v>8</v>
      </c>
      <c r="WYP409" s="31" t="s">
        <v>9</v>
      </c>
      <c r="WYQ409" s="31" t="s">
        <v>10</v>
      </c>
      <c r="WYR409" s="31" t="s">
        <v>11</v>
      </c>
      <c r="WYS409" s="31" t="s">
        <v>12</v>
      </c>
      <c r="WYT409" s="31" t="s">
        <v>13</v>
      </c>
      <c r="WYU409" s="31" t="s">
        <v>16</v>
      </c>
      <c r="WYV409" s="64" t="s">
        <v>537</v>
      </c>
      <c r="WYW409" s="42" t="s">
        <v>535</v>
      </c>
      <c r="WYX409" s="65" t="s">
        <v>536</v>
      </c>
      <c r="WYY409" s="22" t="s">
        <v>1</v>
      </c>
      <c r="WYZ409" s="11" t="s">
        <v>3</v>
      </c>
      <c r="WZA409" s="11" t="s">
        <v>4</v>
      </c>
      <c r="WZB409" s="11" t="s">
        <v>5</v>
      </c>
      <c r="WZC409" s="11" t="s">
        <v>6</v>
      </c>
      <c r="WZD409" s="11" t="s">
        <v>7</v>
      </c>
      <c r="WZE409" s="31" t="s">
        <v>8</v>
      </c>
      <c r="WZF409" s="31" t="s">
        <v>9</v>
      </c>
      <c r="WZG409" s="31" t="s">
        <v>10</v>
      </c>
      <c r="WZH409" s="31" t="s">
        <v>11</v>
      </c>
      <c r="WZI409" s="31" t="s">
        <v>12</v>
      </c>
      <c r="WZJ409" s="31" t="s">
        <v>13</v>
      </c>
      <c r="WZK409" s="31" t="s">
        <v>16</v>
      </c>
      <c r="WZL409" s="64" t="s">
        <v>537</v>
      </c>
      <c r="WZM409" s="42" t="s">
        <v>535</v>
      </c>
      <c r="WZN409" s="65" t="s">
        <v>536</v>
      </c>
      <c r="WZO409" s="22" t="s">
        <v>1</v>
      </c>
      <c r="WZP409" s="11" t="s">
        <v>3</v>
      </c>
      <c r="WZQ409" s="11" t="s">
        <v>4</v>
      </c>
      <c r="WZR409" s="11" t="s">
        <v>5</v>
      </c>
      <c r="WZS409" s="11" t="s">
        <v>6</v>
      </c>
      <c r="WZT409" s="11" t="s">
        <v>7</v>
      </c>
      <c r="WZU409" s="31" t="s">
        <v>8</v>
      </c>
      <c r="WZV409" s="31" t="s">
        <v>9</v>
      </c>
      <c r="WZW409" s="31" t="s">
        <v>10</v>
      </c>
      <c r="WZX409" s="31" t="s">
        <v>11</v>
      </c>
      <c r="WZY409" s="31" t="s">
        <v>12</v>
      </c>
      <c r="WZZ409" s="31" t="s">
        <v>13</v>
      </c>
      <c r="XAA409" s="31" t="s">
        <v>16</v>
      </c>
      <c r="XAB409" s="64" t="s">
        <v>537</v>
      </c>
      <c r="XAC409" s="42" t="s">
        <v>535</v>
      </c>
      <c r="XAD409" s="65" t="s">
        <v>536</v>
      </c>
      <c r="XAE409" s="22" t="s">
        <v>1</v>
      </c>
      <c r="XAF409" s="11" t="s">
        <v>3</v>
      </c>
      <c r="XAG409" s="11" t="s">
        <v>4</v>
      </c>
      <c r="XAH409" s="11" t="s">
        <v>5</v>
      </c>
      <c r="XAI409" s="11" t="s">
        <v>6</v>
      </c>
      <c r="XAJ409" s="11" t="s">
        <v>7</v>
      </c>
      <c r="XAK409" s="31" t="s">
        <v>8</v>
      </c>
      <c r="XAL409" s="31" t="s">
        <v>9</v>
      </c>
      <c r="XAM409" s="31" t="s">
        <v>10</v>
      </c>
      <c r="XAN409" s="31" t="s">
        <v>11</v>
      </c>
      <c r="XAO409" s="31" t="s">
        <v>12</v>
      </c>
      <c r="XAP409" s="31" t="s">
        <v>13</v>
      </c>
      <c r="XAQ409" s="31" t="s">
        <v>16</v>
      </c>
      <c r="XAR409" s="64" t="s">
        <v>537</v>
      </c>
      <c r="XAS409" s="42" t="s">
        <v>535</v>
      </c>
      <c r="XAT409" s="65" t="s">
        <v>536</v>
      </c>
      <c r="XAU409" s="22" t="s">
        <v>1</v>
      </c>
      <c r="XAV409" s="11" t="s">
        <v>3</v>
      </c>
      <c r="XAW409" s="11" t="s">
        <v>4</v>
      </c>
      <c r="XAX409" s="11" t="s">
        <v>5</v>
      </c>
      <c r="XAY409" s="11" t="s">
        <v>6</v>
      </c>
      <c r="XAZ409" s="11" t="s">
        <v>7</v>
      </c>
      <c r="XBA409" s="31" t="s">
        <v>8</v>
      </c>
      <c r="XBB409" s="31" t="s">
        <v>9</v>
      </c>
      <c r="XBC409" s="31" t="s">
        <v>10</v>
      </c>
      <c r="XBD409" s="31" t="s">
        <v>11</v>
      </c>
      <c r="XBE409" s="31" t="s">
        <v>12</v>
      </c>
      <c r="XBF409" s="31" t="s">
        <v>13</v>
      </c>
      <c r="XBG409" s="31" t="s">
        <v>16</v>
      </c>
      <c r="XBH409" s="64" t="s">
        <v>537</v>
      </c>
      <c r="XBI409" s="42" t="s">
        <v>535</v>
      </c>
      <c r="XBJ409" s="65" t="s">
        <v>536</v>
      </c>
      <c r="XBK409" s="22" t="s">
        <v>1</v>
      </c>
      <c r="XBL409" s="11" t="s">
        <v>3</v>
      </c>
      <c r="XBM409" s="11" t="s">
        <v>4</v>
      </c>
      <c r="XBN409" s="11" t="s">
        <v>5</v>
      </c>
      <c r="XBO409" s="11" t="s">
        <v>6</v>
      </c>
      <c r="XBP409" s="11" t="s">
        <v>7</v>
      </c>
      <c r="XBQ409" s="31" t="s">
        <v>8</v>
      </c>
      <c r="XBR409" s="31" t="s">
        <v>9</v>
      </c>
      <c r="XBS409" s="31" t="s">
        <v>10</v>
      </c>
      <c r="XBT409" s="31" t="s">
        <v>11</v>
      </c>
      <c r="XBU409" s="31" t="s">
        <v>12</v>
      </c>
      <c r="XBV409" s="31" t="s">
        <v>13</v>
      </c>
      <c r="XBW409" s="31" t="s">
        <v>16</v>
      </c>
      <c r="XBX409" s="64" t="s">
        <v>537</v>
      </c>
      <c r="XBY409" s="42" t="s">
        <v>535</v>
      </c>
      <c r="XBZ409" s="65" t="s">
        <v>536</v>
      </c>
      <c r="XCA409" s="22" t="s">
        <v>1</v>
      </c>
      <c r="XCB409" s="11" t="s">
        <v>3</v>
      </c>
      <c r="XCC409" s="11" t="s">
        <v>4</v>
      </c>
      <c r="XCD409" s="11" t="s">
        <v>5</v>
      </c>
      <c r="XCE409" s="11" t="s">
        <v>6</v>
      </c>
      <c r="XCF409" s="11" t="s">
        <v>7</v>
      </c>
      <c r="XCG409" s="31" t="s">
        <v>8</v>
      </c>
      <c r="XCH409" s="31" t="s">
        <v>9</v>
      </c>
      <c r="XCI409" s="31" t="s">
        <v>10</v>
      </c>
      <c r="XCJ409" s="31" t="s">
        <v>11</v>
      </c>
      <c r="XCK409" s="31" t="s">
        <v>12</v>
      </c>
      <c r="XCL409" s="31" t="s">
        <v>13</v>
      </c>
      <c r="XCM409" s="31" t="s">
        <v>16</v>
      </c>
      <c r="XCN409" s="64" t="s">
        <v>537</v>
      </c>
      <c r="XCO409" s="42" t="s">
        <v>535</v>
      </c>
      <c r="XCP409" s="65" t="s">
        <v>536</v>
      </c>
      <c r="XCQ409" s="22" t="s">
        <v>1</v>
      </c>
      <c r="XCR409" s="11" t="s">
        <v>3</v>
      </c>
      <c r="XCS409" s="11" t="s">
        <v>4</v>
      </c>
      <c r="XCT409" s="11" t="s">
        <v>5</v>
      </c>
      <c r="XCU409" s="11" t="s">
        <v>6</v>
      </c>
      <c r="XCV409" s="11" t="s">
        <v>7</v>
      </c>
      <c r="XCW409" s="31" t="s">
        <v>8</v>
      </c>
      <c r="XCX409" s="31" t="s">
        <v>9</v>
      </c>
      <c r="XCY409" s="31" t="s">
        <v>10</v>
      </c>
      <c r="XCZ409" s="31" t="s">
        <v>11</v>
      </c>
      <c r="XDA409" s="31" t="s">
        <v>12</v>
      </c>
      <c r="XDB409" s="31" t="s">
        <v>13</v>
      </c>
      <c r="XDC409" s="31" t="s">
        <v>16</v>
      </c>
      <c r="XDD409" s="64" t="s">
        <v>537</v>
      </c>
      <c r="XDE409" s="42" t="s">
        <v>535</v>
      </c>
      <c r="XDF409" s="65" t="s">
        <v>536</v>
      </c>
      <c r="XDG409" s="22" t="s">
        <v>1</v>
      </c>
      <c r="XDH409" s="11" t="s">
        <v>3</v>
      </c>
      <c r="XDI409" s="11" t="s">
        <v>4</v>
      </c>
      <c r="XDJ409" s="11" t="s">
        <v>5</v>
      </c>
      <c r="XDK409" s="11" t="s">
        <v>6</v>
      </c>
      <c r="XDL409" s="11" t="s">
        <v>7</v>
      </c>
      <c r="XDM409" s="31" t="s">
        <v>8</v>
      </c>
      <c r="XDN409" s="31" t="s">
        <v>9</v>
      </c>
      <c r="XDO409" s="31" t="s">
        <v>10</v>
      </c>
      <c r="XDP409" s="31" t="s">
        <v>11</v>
      </c>
      <c r="XDQ409" s="31" t="s">
        <v>12</v>
      </c>
      <c r="XDR409" s="31" t="s">
        <v>13</v>
      </c>
      <c r="XDS409" s="31" t="s">
        <v>16</v>
      </c>
      <c r="XDT409" s="64" t="s">
        <v>537</v>
      </c>
      <c r="XDU409" s="42" t="s">
        <v>535</v>
      </c>
      <c r="XDV409" s="65" t="s">
        <v>536</v>
      </c>
      <c r="XDW409" s="22" t="s">
        <v>1</v>
      </c>
      <c r="XDX409" s="11" t="s">
        <v>3</v>
      </c>
      <c r="XDY409" s="11" t="s">
        <v>4</v>
      </c>
      <c r="XDZ409" s="11" t="s">
        <v>5</v>
      </c>
      <c r="XEA409" s="11" t="s">
        <v>6</v>
      </c>
      <c r="XEB409" s="11" t="s">
        <v>7</v>
      </c>
      <c r="XEC409" s="31" t="s">
        <v>8</v>
      </c>
      <c r="XED409" s="31" t="s">
        <v>9</v>
      </c>
      <c r="XEE409" s="31" t="s">
        <v>10</v>
      </c>
      <c r="XEF409" s="31" t="s">
        <v>11</v>
      </c>
      <c r="XEG409" s="31" t="s">
        <v>12</v>
      </c>
      <c r="XEH409" s="31" t="s">
        <v>13</v>
      </c>
      <c r="XEI409" s="31" t="s">
        <v>16</v>
      </c>
      <c r="XEJ409" s="64" t="s">
        <v>537</v>
      </c>
      <c r="XEK409" s="42" t="s">
        <v>535</v>
      </c>
      <c r="XEL409" s="65" t="s">
        <v>536</v>
      </c>
      <c r="XEM409" s="22" t="s">
        <v>1</v>
      </c>
      <c r="XEN409" s="11" t="s">
        <v>3</v>
      </c>
      <c r="XEO409" s="11" t="s">
        <v>4</v>
      </c>
      <c r="XEP409" s="11" t="s">
        <v>5</v>
      </c>
      <c r="XEQ409" s="11" t="s">
        <v>6</v>
      </c>
      <c r="XER409" s="11" t="s">
        <v>7</v>
      </c>
      <c r="XES409" s="31" t="s">
        <v>8</v>
      </c>
      <c r="XET409" s="31" t="s">
        <v>9</v>
      </c>
      <c r="XEU409" s="31" t="s">
        <v>10</v>
      </c>
      <c r="XEV409" s="31" t="s">
        <v>11</v>
      </c>
      <c r="XEW409" s="31" t="s">
        <v>12</v>
      </c>
      <c r="XEX409" s="31" t="s">
        <v>13</v>
      </c>
      <c r="XEY409" s="31" t="s">
        <v>16</v>
      </c>
      <c r="XEZ409" s="64" t="s">
        <v>537</v>
      </c>
      <c r="XFA409" s="42" t="s">
        <v>535</v>
      </c>
      <c r="XFB409" s="65" t="s">
        <v>536</v>
      </c>
    </row>
    <row r="410" spans="1:16382" ht="220.5">
      <c r="A410" s="66">
        <v>45273</v>
      </c>
      <c r="B410" s="9" t="s">
        <v>56</v>
      </c>
      <c r="C410" s="67" t="s">
        <v>57</v>
      </c>
      <c r="D410" s="21" t="s">
        <v>58</v>
      </c>
      <c r="E410" s="22" t="s">
        <v>532</v>
      </c>
      <c r="F410" s="21" t="s">
        <v>223</v>
      </c>
      <c r="G410" s="21" t="s">
        <v>533</v>
      </c>
      <c r="H410" s="49" t="s">
        <v>51</v>
      </c>
      <c r="I410" s="50" t="s">
        <v>28</v>
      </c>
      <c r="J410" s="68">
        <v>1553587.5</v>
      </c>
      <c r="K410" s="68">
        <v>274162.5</v>
      </c>
      <c r="L410" s="68">
        <v>1827750</v>
      </c>
      <c r="M410" s="46"/>
      <c r="N410" s="47" t="s">
        <v>538</v>
      </c>
      <c r="O410" s="66">
        <v>45273</v>
      </c>
      <c r="P410" s="9" t="s">
        <v>56</v>
      </c>
      <c r="Q410" s="67" t="s">
        <v>57</v>
      </c>
      <c r="R410" s="21" t="s">
        <v>58</v>
      </c>
      <c r="S410" s="22" t="s">
        <v>532</v>
      </c>
      <c r="T410" s="21" t="s">
        <v>223</v>
      </c>
      <c r="U410" s="21" t="s">
        <v>533</v>
      </c>
      <c r="V410" s="49" t="s">
        <v>51</v>
      </c>
      <c r="W410" s="50" t="s">
        <v>28</v>
      </c>
      <c r="X410" s="68">
        <v>1553587.5</v>
      </c>
      <c r="Y410" s="68">
        <v>274162.5</v>
      </c>
      <c r="Z410" s="68">
        <v>1827750</v>
      </c>
      <c r="AA410" s="30">
        <v>1.1335</v>
      </c>
      <c r="AB410" s="69">
        <v>0</v>
      </c>
      <c r="AC410" s="46"/>
      <c r="AD410" s="47" t="s">
        <v>538</v>
      </c>
      <c r="AE410" s="66">
        <v>45273</v>
      </c>
      <c r="AF410" s="9" t="s">
        <v>56</v>
      </c>
      <c r="AG410" s="67" t="s">
        <v>57</v>
      </c>
      <c r="AH410" s="21" t="s">
        <v>58</v>
      </c>
      <c r="AI410" s="22" t="s">
        <v>532</v>
      </c>
      <c r="AJ410" s="21" t="s">
        <v>223</v>
      </c>
      <c r="AK410" s="21" t="s">
        <v>533</v>
      </c>
      <c r="AL410" s="49" t="s">
        <v>51</v>
      </c>
      <c r="AM410" s="50" t="s">
        <v>28</v>
      </c>
      <c r="AN410" s="68">
        <v>1553587.5</v>
      </c>
      <c r="AO410" s="68">
        <v>274162.5</v>
      </c>
      <c r="AP410" s="68">
        <v>1827750</v>
      </c>
      <c r="AQ410" s="30">
        <v>1.1335</v>
      </c>
      <c r="AR410" s="69">
        <v>0</v>
      </c>
      <c r="AS410" s="46"/>
      <c r="AT410" s="47" t="s">
        <v>538</v>
      </c>
      <c r="AU410" s="66">
        <v>45273</v>
      </c>
      <c r="AV410" s="9" t="s">
        <v>56</v>
      </c>
      <c r="AW410" s="67" t="s">
        <v>57</v>
      </c>
      <c r="AX410" s="21" t="s">
        <v>58</v>
      </c>
      <c r="AY410" s="22" t="s">
        <v>532</v>
      </c>
      <c r="AZ410" s="21" t="s">
        <v>223</v>
      </c>
      <c r="BA410" s="21" t="s">
        <v>533</v>
      </c>
      <c r="BB410" s="49" t="s">
        <v>51</v>
      </c>
      <c r="BC410" s="50" t="s">
        <v>28</v>
      </c>
      <c r="BD410" s="68">
        <v>1553587.5</v>
      </c>
      <c r="BE410" s="68">
        <v>274162.5</v>
      </c>
      <c r="BF410" s="68">
        <v>1827750</v>
      </c>
      <c r="BG410" s="30">
        <v>1.1335</v>
      </c>
      <c r="BH410" s="69">
        <v>0</v>
      </c>
      <c r="BI410" s="46"/>
      <c r="BJ410" s="47" t="s">
        <v>538</v>
      </c>
      <c r="BK410" s="66">
        <v>45273</v>
      </c>
      <c r="BL410" s="9" t="s">
        <v>56</v>
      </c>
      <c r="BM410" s="67" t="s">
        <v>57</v>
      </c>
      <c r="BN410" s="21" t="s">
        <v>58</v>
      </c>
      <c r="BO410" s="22" t="s">
        <v>532</v>
      </c>
      <c r="BP410" s="21" t="s">
        <v>223</v>
      </c>
      <c r="BQ410" s="21" t="s">
        <v>533</v>
      </c>
      <c r="BR410" s="49" t="s">
        <v>51</v>
      </c>
      <c r="BS410" s="50" t="s">
        <v>28</v>
      </c>
      <c r="BT410" s="68">
        <v>1553587.5</v>
      </c>
      <c r="BU410" s="68">
        <v>274162.5</v>
      </c>
      <c r="BV410" s="68">
        <v>1827750</v>
      </c>
      <c r="BW410" s="30">
        <v>1.1335</v>
      </c>
      <c r="BX410" s="69">
        <v>0</v>
      </c>
      <c r="BY410" s="46"/>
      <c r="BZ410" s="47" t="s">
        <v>538</v>
      </c>
      <c r="CA410" s="66">
        <v>45273</v>
      </c>
      <c r="CB410" s="9" t="s">
        <v>56</v>
      </c>
      <c r="CC410" s="67" t="s">
        <v>57</v>
      </c>
      <c r="CD410" s="21" t="s">
        <v>58</v>
      </c>
      <c r="CE410" s="22" t="s">
        <v>532</v>
      </c>
      <c r="CF410" s="21" t="s">
        <v>223</v>
      </c>
      <c r="CG410" s="21" t="s">
        <v>533</v>
      </c>
      <c r="CH410" s="49" t="s">
        <v>51</v>
      </c>
      <c r="CI410" s="50" t="s">
        <v>28</v>
      </c>
      <c r="CJ410" s="68">
        <v>1553587.5</v>
      </c>
      <c r="CK410" s="68">
        <v>274162.5</v>
      </c>
      <c r="CL410" s="68">
        <v>1827750</v>
      </c>
      <c r="CM410" s="30">
        <v>1.1335</v>
      </c>
      <c r="CN410" s="69">
        <v>0</v>
      </c>
      <c r="CO410" s="46"/>
      <c r="CP410" s="47" t="s">
        <v>538</v>
      </c>
      <c r="CQ410" s="66">
        <v>45273</v>
      </c>
      <c r="CR410" s="9" t="s">
        <v>56</v>
      </c>
      <c r="CS410" s="67" t="s">
        <v>57</v>
      </c>
      <c r="CT410" s="21" t="s">
        <v>58</v>
      </c>
      <c r="CU410" s="22" t="s">
        <v>532</v>
      </c>
      <c r="CV410" s="21" t="s">
        <v>223</v>
      </c>
      <c r="CW410" s="21" t="s">
        <v>533</v>
      </c>
      <c r="CX410" s="49" t="s">
        <v>51</v>
      </c>
      <c r="CY410" s="50" t="s">
        <v>28</v>
      </c>
      <c r="CZ410" s="68">
        <v>1553587.5</v>
      </c>
      <c r="DA410" s="68">
        <v>274162.5</v>
      </c>
      <c r="DB410" s="68">
        <v>1827750</v>
      </c>
      <c r="DC410" s="30">
        <v>1.1335</v>
      </c>
      <c r="DD410" s="69">
        <v>0</v>
      </c>
      <c r="DE410" s="46"/>
      <c r="DF410" s="47" t="s">
        <v>538</v>
      </c>
      <c r="DG410" s="66">
        <v>45273</v>
      </c>
      <c r="DH410" s="9" t="s">
        <v>56</v>
      </c>
      <c r="DI410" s="67" t="s">
        <v>57</v>
      </c>
      <c r="DJ410" s="21" t="s">
        <v>58</v>
      </c>
      <c r="DK410" s="22" t="s">
        <v>532</v>
      </c>
      <c r="DL410" s="21" t="s">
        <v>223</v>
      </c>
      <c r="DM410" s="21" t="s">
        <v>533</v>
      </c>
      <c r="DN410" s="49" t="s">
        <v>51</v>
      </c>
      <c r="DO410" s="50" t="s">
        <v>28</v>
      </c>
      <c r="DP410" s="68">
        <v>1553587.5</v>
      </c>
      <c r="DQ410" s="68">
        <v>274162.5</v>
      </c>
      <c r="DR410" s="68">
        <v>1827750</v>
      </c>
      <c r="DS410" s="30">
        <v>1.1335</v>
      </c>
      <c r="DT410" s="69">
        <v>0</v>
      </c>
      <c r="DU410" s="46"/>
      <c r="DV410" s="47" t="s">
        <v>538</v>
      </c>
      <c r="DW410" s="66">
        <v>45273</v>
      </c>
      <c r="DX410" s="9" t="s">
        <v>56</v>
      </c>
      <c r="DY410" s="67" t="s">
        <v>57</v>
      </c>
      <c r="DZ410" s="21" t="s">
        <v>58</v>
      </c>
      <c r="EA410" s="22" t="s">
        <v>532</v>
      </c>
      <c r="EB410" s="21" t="s">
        <v>223</v>
      </c>
      <c r="EC410" s="21" t="s">
        <v>533</v>
      </c>
      <c r="ED410" s="49" t="s">
        <v>51</v>
      </c>
      <c r="EE410" s="50" t="s">
        <v>28</v>
      </c>
      <c r="EF410" s="68">
        <v>1553587.5</v>
      </c>
      <c r="EG410" s="68">
        <v>274162.5</v>
      </c>
      <c r="EH410" s="68">
        <v>1827750</v>
      </c>
      <c r="EI410" s="30">
        <v>1.1335</v>
      </c>
      <c r="EJ410" s="69">
        <v>0</v>
      </c>
      <c r="EK410" s="46"/>
      <c r="EL410" s="47" t="s">
        <v>538</v>
      </c>
      <c r="EM410" s="66">
        <v>45273</v>
      </c>
      <c r="EN410" s="9" t="s">
        <v>56</v>
      </c>
      <c r="EO410" s="67" t="s">
        <v>57</v>
      </c>
      <c r="EP410" s="21" t="s">
        <v>58</v>
      </c>
      <c r="EQ410" s="22" t="s">
        <v>532</v>
      </c>
      <c r="ER410" s="21" t="s">
        <v>223</v>
      </c>
      <c r="ES410" s="21" t="s">
        <v>533</v>
      </c>
      <c r="ET410" s="49" t="s">
        <v>51</v>
      </c>
      <c r="EU410" s="50" t="s">
        <v>28</v>
      </c>
      <c r="EV410" s="68">
        <v>1553587.5</v>
      </c>
      <c r="EW410" s="68">
        <v>274162.5</v>
      </c>
      <c r="EX410" s="68">
        <v>1827750</v>
      </c>
      <c r="EY410" s="30">
        <v>1.1335</v>
      </c>
      <c r="EZ410" s="69">
        <v>0</v>
      </c>
      <c r="FA410" s="46"/>
      <c r="FB410" s="47" t="s">
        <v>538</v>
      </c>
      <c r="FC410" s="66">
        <v>45273</v>
      </c>
      <c r="FD410" s="9" t="s">
        <v>56</v>
      </c>
      <c r="FE410" s="67" t="s">
        <v>57</v>
      </c>
      <c r="FF410" s="21" t="s">
        <v>58</v>
      </c>
      <c r="FG410" s="22" t="s">
        <v>532</v>
      </c>
      <c r="FH410" s="21" t="s">
        <v>223</v>
      </c>
      <c r="FI410" s="21" t="s">
        <v>533</v>
      </c>
      <c r="FJ410" s="49" t="s">
        <v>51</v>
      </c>
      <c r="FK410" s="50" t="s">
        <v>28</v>
      </c>
      <c r="FL410" s="68">
        <v>1553587.5</v>
      </c>
      <c r="FM410" s="68">
        <v>274162.5</v>
      </c>
      <c r="FN410" s="68">
        <v>1827750</v>
      </c>
      <c r="FO410" s="30">
        <v>1.1335</v>
      </c>
      <c r="FP410" s="69">
        <v>0</v>
      </c>
      <c r="FQ410" s="46"/>
      <c r="FR410" s="47" t="s">
        <v>538</v>
      </c>
      <c r="FS410" s="66">
        <v>45273</v>
      </c>
      <c r="FT410" s="9" t="s">
        <v>56</v>
      </c>
      <c r="FU410" s="67" t="s">
        <v>57</v>
      </c>
      <c r="FV410" s="21" t="s">
        <v>58</v>
      </c>
      <c r="FW410" s="22" t="s">
        <v>532</v>
      </c>
      <c r="FX410" s="21" t="s">
        <v>223</v>
      </c>
      <c r="FY410" s="21" t="s">
        <v>533</v>
      </c>
      <c r="FZ410" s="49" t="s">
        <v>51</v>
      </c>
      <c r="GA410" s="50" t="s">
        <v>28</v>
      </c>
      <c r="GB410" s="68">
        <v>1553587.5</v>
      </c>
      <c r="GC410" s="68">
        <v>274162.5</v>
      </c>
      <c r="GD410" s="68">
        <v>1827750</v>
      </c>
      <c r="GE410" s="30">
        <v>1.1335</v>
      </c>
      <c r="GF410" s="69">
        <v>0</v>
      </c>
      <c r="GG410" s="46"/>
      <c r="GH410" s="47" t="s">
        <v>538</v>
      </c>
      <c r="GI410" s="66">
        <v>45273</v>
      </c>
      <c r="GJ410" s="9" t="s">
        <v>56</v>
      </c>
      <c r="GK410" s="67" t="s">
        <v>57</v>
      </c>
      <c r="GL410" s="21" t="s">
        <v>58</v>
      </c>
      <c r="GM410" s="22" t="s">
        <v>532</v>
      </c>
      <c r="GN410" s="21" t="s">
        <v>223</v>
      </c>
      <c r="GO410" s="21" t="s">
        <v>533</v>
      </c>
      <c r="GP410" s="49" t="s">
        <v>51</v>
      </c>
      <c r="GQ410" s="50" t="s">
        <v>28</v>
      </c>
      <c r="GR410" s="68">
        <v>1553587.5</v>
      </c>
      <c r="GS410" s="68">
        <v>274162.5</v>
      </c>
      <c r="GT410" s="68">
        <v>1827750</v>
      </c>
      <c r="GU410" s="30">
        <v>1.1335</v>
      </c>
      <c r="GV410" s="69">
        <v>0</v>
      </c>
      <c r="GW410" s="46"/>
      <c r="GX410" s="47" t="s">
        <v>538</v>
      </c>
      <c r="GY410" s="66">
        <v>45273</v>
      </c>
      <c r="GZ410" s="9" t="s">
        <v>56</v>
      </c>
      <c r="HA410" s="67" t="s">
        <v>57</v>
      </c>
      <c r="HB410" s="21" t="s">
        <v>58</v>
      </c>
      <c r="HC410" s="22" t="s">
        <v>532</v>
      </c>
      <c r="HD410" s="21" t="s">
        <v>223</v>
      </c>
      <c r="HE410" s="21" t="s">
        <v>533</v>
      </c>
      <c r="HF410" s="49" t="s">
        <v>51</v>
      </c>
      <c r="HG410" s="50" t="s">
        <v>28</v>
      </c>
      <c r="HH410" s="68">
        <v>1553587.5</v>
      </c>
      <c r="HI410" s="68">
        <v>274162.5</v>
      </c>
      <c r="HJ410" s="68">
        <v>1827750</v>
      </c>
      <c r="HK410" s="30">
        <v>1.1335</v>
      </c>
      <c r="HL410" s="69">
        <v>0</v>
      </c>
      <c r="HM410" s="46"/>
      <c r="HN410" s="47" t="s">
        <v>538</v>
      </c>
      <c r="HO410" s="66">
        <v>45273</v>
      </c>
      <c r="HP410" s="9" t="s">
        <v>56</v>
      </c>
      <c r="HQ410" s="67" t="s">
        <v>57</v>
      </c>
      <c r="HR410" s="21" t="s">
        <v>58</v>
      </c>
      <c r="HS410" s="22" t="s">
        <v>532</v>
      </c>
      <c r="HT410" s="21" t="s">
        <v>223</v>
      </c>
      <c r="HU410" s="21" t="s">
        <v>533</v>
      </c>
      <c r="HV410" s="49" t="s">
        <v>51</v>
      </c>
      <c r="HW410" s="50" t="s">
        <v>28</v>
      </c>
      <c r="HX410" s="68">
        <v>1553587.5</v>
      </c>
      <c r="HY410" s="68">
        <v>274162.5</v>
      </c>
      <c r="HZ410" s="68">
        <v>1827750</v>
      </c>
      <c r="IA410" s="30">
        <v>1.1335</v>
      </c>
      <c r="IB410" s="69">
        <v>0</v>
      </c>
      <c r="IC410" s="46"/>
      <c r="ID410" s="47" t="s">
        <v>538</v>
      </c>
      <c r="IE410" s="66">
        <v>45273</v>
      </c>
      <c r="IF410" s="9" t="s">
        <v>56</v>
      </c>
      <c r="IG410" s="67" t="s">
        <v>57</v>
      </c>
      <c r="IH410" s="21" t="s">
        <v>58</v>
      </c>
      <c r="II410" s="22" t="s">
        <v>532</v>
      </c>
      <c r="IJ410" s="21" t="s">
        <v>223</v>
      </c>
      <c r="IK410" s="21" t="s">
        <v>533</v>
      </c>
      <c r="IL410" s="49" t="s">
        <v>51</v>
      </c>
      <c r="IM410" s="50" t="s">
        <v>28</v>
      </c>
      <c r="IN410" s="68">
        <v>1553587.5</v>
      </c>
      <c r="IO410" s="68">
        <v>274162.5</v>
      </c>
      <c r="IP410" s="68">
        <v>1827750</v>
      </c>
      <c r="IQ410" s="30">
        <v>1.1335</v>
      </c>
      <c r="IR410" s="69">
        <v>0</v>
      </c>
      <c r="IS410" s="46"/>
      <c r="IT410" s="47" t="s">
        <v>538</v>
      </c>
      <c r="IU410" s="66">
        <v>45273</v>
      </c>
      <c r="IV410" s="9" t="s">
        <v>56</v>
      </c>
      <c r="IW410" s="67" t="s">
        <v>57</v>
      </c>
      <c r="IX410" s="21" t="s">
        <v>58</v>
      </c>
      <c r="IY410" s="22" t="s">
        <v>532</v>
      </c>
      <c r="IZ410" s="21" t="s">
        <v>223</v>
      </c>
      <c r="JA410" s="21" t="s">
        <v>533</v>
      </c>
      <c r="JB410" s="49" t="s">
        <v>51</v>
      </c>
      <c r="JC410" s="50" t="s">
        <v>28</v>
      </c>
      <c r="JD410" s="68">
        <v>1553587.5</v>
      </c>
      <c r="JE410" s="68">
        <v>274162.5</v>
      </c>
      <c r="JF410" s="68">
        <v>1827750</v>
      </c>
      <c r="JG410" s="30">
        <v>1.1335</v>
      </c>
      <c r="JH410" s="69">
        <v>0</v>
      </c>
      <c r="JI410" s="46"/>
      <c r="JJ410" s="47" t="s">
        <v>538</v>
      </c>
      <c r="JK410" s="66">
        <v>45273</v>
      </c>
      <c r="JL410" s="9" t="s">
        <v>56</v>
      </c>
      <c r="JM410" s="67" t="s">
        <v>57</v>
      </c>
      <c r="JN410" s="21" t="s">
        <v>58</v>
      </c>
      <c r="JO410" s="22" t="s">
        <v>532</v>
      </c>
      <c r="JP410" s="21" t="s">
        <v>223</v>
      </c>
      <c r="JQ410" s="21" t="s">
        <v>533</v>
      </c>
      <c r="JR410" s="49" t="s">
        <v>51</v>
      </c>
      <c r="JS410" s="50" t="s">
        <v>28</v>
      </c>
      <c r="JT410" s="68">
        <v>1553587.5</v>
      </c>
      <c r="JU410" s="68">
        <v>274162.5</v>
      </c>
      <c r="JV410" s="68">
        <v>1827750</v>
      </c>
      <c r="JW410" s="30">
        <v>1.1335</v>
      </c>
      <c r="JX410" s="69">
        <v>0</v>
      </c>
      <c r="JY410" s="46"/>
      <c r="JZ410" s="47" t="s">
        <v>538</v>
      </c>
      <c r="KA410" s="66">
        <v>45273</v>
      </c>
      <c r="KB410" s="9" t="s">
        <v>56</v>
      </c>
      <c r="KC410" s="67" t="s">
        <v>57</v>
      </c>
      <c r="KD410" s="21" t="s">
        <v>58</v>
      </c>
      <c r="KE410" s="22" t="s">
        <v>532</v>
      </c>
      <c r="KF410" s="21" t="s">
        <v>223</v>
      </c>
      <c r="KG410" s="21" t="s">
        <v>533</v>
      </c>
      <c r="KH410" s="49" t="s">
        <v>51</v>
      </c>
      <c r="KI410" s="50" t="s">
        <v>28</v>
      </c>
      <c r="KJ410" s="68">
        <v>1553587.5</v>
      </c>
      <c r="KK410" s="68">
        <v>274162.5</v>
      </c>
      <c r="KL410" s="68">
        <v>1827750</v>
      </c>
      <c r="KM410" s="30">
        <v>1.1335</v>
      </c>
      <c r="KN410" s="69">
        <v>0</v>
      </c>
      <c r="KO410" s="46"/>
      <c r="KP410" s="47" t="s">
        <v>538</v>
      </c>
      <c r="KQ410" s="66">
        <v>45273</v>
      </c>
      <c r="KR410" s="9" t="s">
        <v>56</v>
      </c>
      <c r="KS410" s="67" t="s">
        <v>57</v>
      </c>
      <c r="KT410" s="21" t="s">
        <v>58</v>
      </c>
      <c r="KU410" s="22" t="s">
        <v>532</v>
      </c>
      <c r="KV410" s="21" t="s">
        <v>223</v>
      </c>
      <c r="KW410" s="21" t="s">
        <v>533</v>
      </c>
      <c r="KX410" s="49" t="s">
        <v>51</v>
      </c>
      <c r="KY410" s="50" t="s">
        <v>28</v>
      </c>
      <c r="KZ410" s="68">
        <v>1553587.5</v>
      </c>
      <c r="LA410" s="68">
        <v>274162.5</v>
      </c>
      <c r="LB410" s="68">
        <v>1827750</v>
      </c>
      <c r="LC410" s="30">
        <v>1.1335</v>
      </c>
      <c r="LD410" s="69">
        <v>0</v>
      </c>
      <c r="LE410" s="46"/>
      <c r="LF410" s="47" t="s">
        <v>538</v>
      </c>
      <c r="LG410" s="66">
        <v>45273</v>
      </c>
      <c r="LH410" s="9" t="s">
        <v>56</v>
      </c>
      <c r="LI410" s="67" t="s">
        <v>57</v>
      </c>
      <c r="LJ410" s="21" t="s">
        <v>58</v>
      </c>
      <c r="LK410" s="22" t="s">
        <v>532</v>
      </c>
      <c r="LL410" s="21" t="s">
        <v>223</v>
      </c>
      <c r="LM410" s="21" t="s">
        <v>533</v>
      </c>
      <c r="LN410" s="49" t="s">
        <v>51</v>
      </c>
      <c r="LO410" s="50" t="s">
        <v>28</v>
      </c>
      <c r="LP410" s="68">
        <v>1553587.5</v>
      </c>
      <c r="LQ410" s="68">
        <v>274162.5</v>
      </c>
      <c r="LR410" s="68">
        <v>1827750</v>
      </c>
      <c r="LS410" s="30">
        <v>1.1335</v>
      </c>
      <c r="LT410" s="69">
        <v>0</v>
      </c>
      <c r="LU410" s="46"/>
      <c r="LV410" s="47" t="s">
        <v>538</v>
      </c>
      <c r="LW410" s="66">
        <v>45273</v>
      </c>
      <c r="LX410" s="9" t="s">
        <v>56</v>
      </c>
      <c r="LY410" s="67" t="s">
        <v>57</v>
      </c>
      <c r="LZ410" s="21" t="s">
        <v>58</v>
      </c>
      <c r="MA410" s="22" t="s">
        <v>532</v>
      </c>
      <c r="MB410" s="21" t="s">
        <v>223</v>
      </c>
      <c r="MC410" s="21" t="s">
        <v>533</v>
      </c>
      <c r="MD410" s="49" t="s">
        <v>51</v>
      </c>
      <c r="ME410" s="50" t="s">
        <v>28</v>
      </c>
      <c r="MF410" s="68">
        <v>1553587.5</v>
      </c>
      <c r="MG410" s="68">
        <v>274162.5</v>
      </c>
      <c r="MH410" s="68">
        <v>1827750</v>
      </c>
      <c r="MI410" s="30">
        <v>1.1335</v>
      </c>
      <c r="MJ410" s="69">
        <v>0</v>
      </c>
      <c r="MK410" s="46"/>
      <c r="ML410" s="47" t="s">
        <v>538</v>
      </c>
      <c r="MM410" s="66">
        <v>45273</v>
      </c>
      <c r="MN410" s="9" t="s">
        <v>56</v>
      </c>
      <c r="MO410" s="67" t="s">
        <v>57</v>
      </c>
      <c r="MP410" s="21" t="s">
        <v>58</v>
      </c>
      <c r="MQ410" s="22" t="s">
        <v>532</v>
      </c>
      <c r="MR410" s="21" t="s">
        <v>223</v>
      </c>
      <c r="MS410" s="21" t="s">
        <v>533</v>
      </c>
      <c r="MT410" s="49" t="s">
        <v>51</v>
      </c>
      <c r="MU410" s="50" t="s">
        <v>28</v>
      </c>
      <c r="MV410" s="68">
        <v>1553587.5</v>
      </c>
      <c r="MW410" s="68">
        <v>274162.5</v>
      </c>
      <c r="MX410" s="68">
        <v>1827750</v>
      </c>
      <c r="MY410" s="30">
        <v>1.1335</v>
      </c>
      <c r="MZ410" s="69">
        <v>0</v>
      </c>
      <c r="NA410" s="46"/>
      <c r="NB410" s="47" t="s">
        <v>538</v>
      </c>
      <c r="NC410" s="66">
        <v>45273</v>
      </c>
      <c r="ND410" s="9" t="s">
        <v>56</v>
      </c>
      <c r="NE410" s="67" t="s">
        <v>57</v>
      </c>
      <c r="NF410" s="21" t="s">
        <v>58</v>
      </c>
      <c r="NG410" s="22" t="s">
        <v>532</v>
      </c>
      <c r="NH410" s="21" t="s">
        <v>223</v>
      </c>
      <c r="NI410" s="21" t="s">
        <v>533</v>
      </c>
      <c r="NJ410" s="49" t="s">
        <v>51</v>
      </c>
      <c r="NK410" s="50" t="s">
        <v>28</v>
      </c>
      <c r="NL410" s="68">
        <v>1553587.5</v>
      </c>
      <c r="NM410" s="68">
        <v>274162.5</v>
      </c>
      <c r="NN410" s="68">
        <v>1827750</v>
      </c>
      <c r="NO410" s="30">
        <v>1.1335</v>
      </c>
      <c r="NP410" s="69">
        <v>0</v>
      </c>
      <c r="NQ410" s="46"/>
      <c r="NR410" s="47" t="s">
        <v>538</v>
      </c>
      <c r="NS410" s="66">
        <v>45273</v>
      </c>
      <c r="NT410" s="9" t="s">
        <v>56</v>
      </c>
      <c r="NU410" s="67" t="s">
        <v>57</v>
      </c>
      <c r="NV410" s="21" t="s">
        <v>58</v>
      </c>
      <c r="NW410" s="22" t="s">
        <v>532</v>
      </c>
      <c r="NX410" s="21" t="s">
        <v>223</v>
      </c>
      <c r="NY410" s="21" t="s">
        <v>533</v>
      </c>
      <c r="NZ410" s="49" t="s">
        <v>51</v>
      </c>
      <c r="OA410" s="50" t="s">
        <v>28</v>
      </c>
      <c r="OB410" s="68">
        <v>1553587.5</v>
      </c>
      <c r="OC410" s="68">
        <v>274162.5</v>
      </c>
      <c r="OD410" s="68">
        <v>1827750</v>
      </c>
      <c r="OE410" s="30">
        <v>1.1335</v>
      </c>
      <c r="OF410" s="69">
        <v>0</v>
      </c>
      <c r="OG410" s="46"/>
      <c r="OH410" s="47" t="s">
        <v>538</v>
      </c>
      <c r="OI410" s="66">
        <v>45273</v>
      </c>
      <c r="OJ410" s="9" t="s">
        <v>56</v>
      </c>
      <c r="OK410" s="67" t="s">
        <v>57</v>
      </c>
      <c r="OL410" s="21" t="s">
        <v>58</v>
      </c>
      <c r="OM410" s="22" t="s">
        <v>532</v>
      </c>
      <c r="ON410" s="21" t="s">
        <v>223</v>
      </c>
      <c r="OO410" s="21" t="s">
        <v>533</v>
      </c>
      <c r="OP410" s="49" t="s">
        <v>51</v>
      </c>
      <c r="OQ410" s="50" t="s">
        <v>28</v>
      </c>
      <c r="OR410" s="68">
        <v>1553587.5</v>
      </c>
      <c r="OS410" s="68">
        <v>274162.5</v>
      </c>
      <c r="OT410" s="68">
        <v>1827750</v>
      </c>
      <c r="OU410" s="30">
        <v>1.1335</v>
      </c>
      <c r="OV410" s="69">
        <v>0</v>
      </c>
      <c r="OW410" s="46"/>
      <c r="OX410" s="47" t="s">
        <v>538</v>
      </c>
      <c r="OY410" s="66">
        <v>45273</v>
      </c>
      <c r="OZ410" s="9" t="s">
        <v>56</v>
      </c>
      <c r="PA410" s="67" t="s">
        <v>57</v>
      </c>
      <c r="PB410" s="21" t="s">
        <v>58</v>
      </c>
      <c r="PC410" s="22" t="s">
        <v>532</v>
      </c>
      <c r="PD410" s="21" t="s">
        <v>223</v>
      </c>
      <c r="PE410" s="21" t="s">
        <v>533</v>
      </c>
      <c r="PF410" s="49" t="s">
        <v>51</v>
      </c>
      <c r="PG410" s="50" t="s">
        <v>28</v>
      </c>
      <c r="PH410" s="68">
        <v>1553587.5</v>
      </c>
      <c r="PI410" s="68">
        <v>274162.5</v>
      </c>
      <c r="PJ410" s="68">
        <v>1827750</v>
      </c>
      <c r="PK410" s="30">
        <v>1.1335</v>
      </c>
      <c r="PL410" s="69">
        <v>0</v>
      </c>
      <c r="PM410" s="46"/>
      <c r="PN410" s="47" t="s">
        <v>538</v>
      </c>
      <c r="PO410" s="66">
        <v>45273</v>
      </c>
      <c r="PP410" s="9" t="s">
        <v>56</v>
      </c>
      <c r="PQ410" s="67" t="s">
        <v>57</v>
      </c>
      <c r="PR410" s="21" t="s">
        <v>58</v>
      </c>
      <c r="PS410" s="22" t="s">
        <v>532</v>
      </c>
      <c r="PT410" s="21" t="s">
        <v>223</v>
      </c>
      <c r="PU410" s="21" t="s">
        <v>533</v>
      </c>
      <c r="PV410" s="49" t="s">
        <v>51</v>
      </c>
      <c r="PW410" s="50" t="s">
        <v>28</v>
      </c>
      <c r="PX410" s="68">
        <v>1553587.5</v>
      </c>
      <c r="PY410" s="68">
        <v>274162.5</v>
      </c>
      <c r="PZ410" s="68">
        <v>1827750</v>
      </c>
      <c r="QA410" s="30">
        <v>1.1335</v>
      </c>
      <c r="QB410" s="69">
        <v>0</v>
      </c>
      <c r="QC410" s="46"/>
      <c r="QD410" s="47" t="s">
        <v>538</v>
      </c>
      <c r="QE410" s="66">
        <v>45273</v>
      </c>
      <c r="QF410" s="9" t="s">
        <v>56</v>
      </c>
      <c r="QG410" s="67" t="s">
        <v>57</v>
      </c>
      <c r="QH410" s="21" t="s">
        <v>58</v>
      </c>
      <c r="QI410" s="22" t="s">
        <v>532</v>
      </c>
      <c r="QJ410" s="21" t="s">
        <v>223</v>
      </c>
      <c r="QK410" s="21" t="s">
        <v>533</v>
      </c>
      <c r="QL410" s="49" t="s">
        <v>51</v>
      </c>
      <c r="QM410" s="50" t="s">
        <v>28</v>
      </c>
      <c r="QN410" s="68">
        <v>1553587.5</v>
      </c>
      <c r="QO410" s="68">
        <v>274162.5</v>
      </c>
      <c r="QP410" s="68">
        <v>1827750</v>
      </c>
      <c r="QQ410" s="30">
        <v>1.1335</v>
      </c>
      <c r="QR410" s="69">
        <v>0</v>
      </c>
      <c r="QS410" s="46"/>
      <c r="QT410" s="47" t="s">
        <v>538</v>
      </c>
      <c r="QU410" s="66">
        <v>45273</v>
      </c>
      <c r="QV410" s="9" t="s">
        <v>56</v>
      </c>
      <c r="QW410" s="67" t="s">
        <v>57</v>
      </c>
      <c r="QX410" s="21" t="s">
        <v>58</v>
      </c>
      <c r="QY410" s="22" t="s">
        <v>532</v>
      </c>
      <c r="QZ410" s="21" t="s">
        <v>223</v>
      </c>
      <c r="RA410" s="21" t="s">
        <v>533</v>
      </c>
      <c r="RB410" s="49" t="s">
        <v>51</v>
      </c>
      <c r="RC410" s="50" t="s">
        <v>28</v>
      </c>
      <c r="RD410" s="68">
        <v>1553587.5</v>
      </c>
      <c r="RE410" s="68">
        <v>274162.5</v>
      </c>
      <c r="RF410" s="68">
        <v>1827750</v>
      </c>
      <c r="RG410" s="30">
        <v>1.1335</v>
      </c>
      <c r="RH410" s="69">
        <v>0</v>
      </c>
      <c r="RI410" s="46"/>
      <c r="RJ410" s="47" t="s">
        <v>538</v>
      </c>
      <c r="RK410" s="66">
        <v>45273</v>
      </c>
      <c r="RL410" s="9" t="s">
        <v>56</v>
      </c>
      <c r="RM410" s="67" t="s">
        <v>57</v>
      </c>
      <c r="RN410" s="21" t="s">
        <v>58</v>
      </c>
      <c r="RO410" s="22" t="s">
        <v>532</v>
      </c>
      <c r="RP410" s="21" t="s">
        <v>223</v>
      </c>
      <c r="RQ410" s="21" t="s">
        <v>533</v>
      </c>
      <c r="RR410" s="49" t="s">
        <v>51</v>
      </c>
      <c r="RS410" s="50" t="s">
        <v>28</v>
      </c>
      <c r="RT410" s="68">
        <v>1553587.5</v>
      </c>
      <c r="RU410" s="68">
        <v>274162.5</v>
      </c>
      <c r="RV410" s="68">
        <v>1827750</v>
      </c>
      <c r="RW410" s="30">
        <v>1.1335</v>
      </c>
      <c r="RX410" s="69">
        <v>0</v>
      </c>
      <c r="RY410" s="46"/>
      <c r="RZ410" s="47" t="s">
        <v>538</v>
      </c>
      <c r="SA410" s="66">
        <v>45273</v>
      </c>
      <c r="SB410" s="9" t="s">
        <v>56</v>
      </c>
      <c r="SC410" s="67" t="s">
        <v>57</v>
      </c>
      <c r="SD410" s="21" t="s">
        <v>58</v>
      </c>
      <c r="SE410" s="22" t="s">
        <v>532</v>
      </c>
      <c r="SF410" s="21" t="s">
        <v>223</v>
      </c>
      <c r="SG410" s="21" t="s">
        <v>533</v>
      </c>
      <c r="SH410" s="49" t="s">
        <v>51</v>
      </c>
      <c r="SI410" s="50" t="s">
        <v>28</v>
      </c>
      <c r="SJ410" s="68">
        <v>1553587.5</v>
      </c>
      <c r="SK410" s="68">
        <v>274162.5</v>
      </c>
      <c r="SL410" s="68">
        <v>1827750</v>
      </c>
      <c r="SM410" s="30">
        <v>1.1335</v>
      </c>
      <c r="SN410" s="69">
        <v>0</v>
      </c>
      <c r="SO410" s="46"/>
      <c r="SP410" s="47" t="s">
        <v>538</v>
      </c>
      <c r="SQ410" s="66">
        <v>45273</v>
      </c>
      <c r="SR410" s="9" t="s">
        <v>56</v>
      </c>
      <c r="SS410" s="67" t="s">
        <v>57</v>
      </c>
      <c r="ST410" s="21" t="s">
        <v>58</v>
      </c>
      <c r="SU410" s="22" t="s">
        <v>532</v>
      </c>
      <c r="SV410" s="21" t="s">
        <v>223</v>
      </c>
      <c r="SW410" s="21" t="s">
        <v>533</v>
      </c>
      <c r="SX410" s="49" t="s">
        <v>51</v>
      </c>
      <c r="SY410" s="50" t="s">
        <v>28</v>
      </c>
      <c r="SZ410" s="68">
        <v>1553587.5</v>
      </c>
      <c r="TA410" s="68">
        <v>274162.5</v>
      </c>
      <c r="TB410" s="68">
        <v>1827750</v>
      </c>
      <c r="TC410" s="30">
        <v>1.1335</v>
      </c>
      <c r="TD410" s="69">
        <v>0</v>
      </c>
      <c r="TE410" s="46"/>
      <c r="TF410" s="47" t="s">
        <v>538</v>
      </c>
      <c r="TG410" s="66">
        <v>45273</v>
      </c>
      <c r="TH410" s="9" t="s">
        <v>56</v>
      </c>
      <c r="TI410" s="67" t="s">
        <v>57</v>
      </c>
      <c r="TJ410" s="21" t="s">
        <v>58</v>
      </c>
      <c r="TK410" s="22" t="s">
        <v>532</v>
      </c>
      <c r="TL410" s="21" t="s">
        <v>223</v>
      </c>
      <c r="TM410" s="21" t="s">
        <v>533</v>
      </c>
      <c r="TN410" s="49" t="s">
        <v>51</v>
      </c>
      <c r="TO410" s="50" t="s">
        <v>28</v>
      </c>
      <c r="TP410" s="68">
        <v>1553587.5</v>
      </c>
      <c r="TQ410" s="68">
        <v>274162.5</v>
      </c>
      <c r="TR410" s="68">
        <v>1827750</v>
      </c>
      <c r="TS410" s="30">
        <v>1.1335</v>
      </c>
      <c r="TT410" s="69">
        <v>0</v>
      </c>
      <c r="TU410" s="46"/>
      <c r="TV410" s="47" t="s">
        <v>538</v>
      </c>
      <c r="TW410" s="66">
        <v>45273</v>
      </c>
      <c r="TX410" s="9" t="s">
        <v>56</v>
      </c>
      <c r="TY410" s="67" t="s">
        <v>57</v>
      </c>
      <c r="TZ410" s="21" t="s">
        <v>58</v>
      </c>
      <c r="UA410" s="22" t="s">
        <v>532</v>
      </c>
      <c r="UB410" s="21" t="s">
        <v>223</v>
      </c>
      <c r="UC410" s="21" t="s">
        <v>533</v>
      </c>
      <c r="UD410" s="49" t="s">
        <v>51</v>
      </c>
      <c r="UE410" s="50" t="s">
        <v>28</v>
      </c>
      <c r="UF410" s="68">
        <v>1553587.5</v>
      </c>
      <c r="UG410" s="68">
        <v>274162.5</v>
      </c>
      <c r="UH410" s="68">
        <v>1827750</v>
      </c>
      <c r="UI410" s="30">
        <v>1.1335</v>
      </c>
      <c r="UJ410" s="69">
        <v>0</v>
      </c>
      <c r="UK410" s="46"/>
      <c r="UL410" s="47" t="s">
        <v>538</v>
      </c>
      <c r="UM410" s="66">
        <v>45273</v>
      </c>
      <c r="UN410" s="9" t="s">
        <v>56</v>
      </c>
      <c r="UO410" s="67" t="s">
        <v>57</v>
      </c>
      <c r="UP410" s="21" t="s">
        <v>58</v>
      </c>
      <c r="UQ410" s="22" t="s">
        <v>532</v>
      </c>
      <c r="UR410" s="21" t="s">
        <v>223</v>
      </c>
      <c r="US410" s="21" t="s">
        <v>533</v>
      </c>
      <c r="UT410" s="49" t="s">
        <v>51</v>
      </c>
      <c r="UU410" s="50" t="s">
        <v>28</v>
      </c>
      <c r="UV410" s="68">
        <v>1553587.5</v>
      </c>
      <c r="UW410" s="68">
        <v>274162.5</v>
      </c>
      <c r="UX410" s="68">
        <v>1827750</v>
      </c>
      <c r="UY410" s="30">
        <v>1.1335</v>
      </c>
      <c r="UZ410" s="69">
        <v>0</v>
      </c>
      <c r="VA410" s="46"/>
      <c r="VB410" s="47" t="s">
        <v>538</v>
      </c>
      <c r="VC410" s="66">
        <v>45273</v>
      </c>
      <c r="VD410" s="9" t="s">
        <v>56</v>
      </c>
      <c r="VE410" s="67" t="s">
        <v>57</v>
      </c>
      <c r="VF410" s="21" t="s">
        <v>58</v>
      </c>
      <c r="VG410" s="22" t="s">
        <v>532</v>
      </c>
      <c r="VH410" s="21" t="s">
        <v>223</v>
      </c>
      <c r="VI410" s="21" t="s">
        <v>533</v>
      </c>
      <c r="VJ410" s="49" t="s">
        <v>51</v>
      </c>
      <c r="VK410" s="50" t="s">
        <v>28</v>
      </c>
      <c r="VL410" s="68">
        <v>1553587.5</v>
      </c>
      <c r="VM410" s="68">
        <v>274162.5</v>
      </c>
      <c r="VN410" s="68">
        <v>1827750</v>
      </c>
      <c r="VO410" s="30">
        <v>1.1335</v>
      </c>
      <c r="VP410" s="69">
        <v>0</v>
      </c>
      <c r="VQ410" s="46"/>
      <c r="VR410" s="47" t="s">
        <v>538</v>
      </c>
      <c r="VS410" s="66">
        <v>45273</v>
      </c>
      <c r="VT410" s="9" t="s">
        <v>56</v>
      </c>
      <c r="VU410" s="67" t="s">
        <v>57</v>
      </c>
      <c r="VV410" s="21" t="s">
        <v>58</v>
      </c>
      <c r="VW410" s="22" t="s">
        <v>532</v>
      </c>
      <c r="VX410" s="21" t="s">
        <v>223</v>
      </c>
      <c r="VY410" s="21" t="s">
        <v>533</v>
      </c>
      <c r="VZ410" s="49" t="s">
        <v>51</v>
      </c>
      <c r="WA410" s="50" t="s">
        <v>28</v>
      </c>
      <c r="WB410" s="68">
        <v>1553587.5</v>
      </c>
      <c r="WC410" s="68">
        <v>274162.5</v>
      </c>
      <c r="WD410" s="68">
        <v>1827750</v>
      </c>
      <c r="WE410" s="30">
        <v>1.1335</v>
      </c>
      <c r="WF410" s="69">
        <v>0</v>
      </c>
      <c r="WG410" s="46"/>
      <c r="WH410" s="47" t="s">
        <v>538</v>
      </c>
      <c r="WI410" s="66">
        <v>45273</v>
      </c>
      <c r="WJ410" s="9" t="s">
        <v>56</v>
      </c>
      <c r="WK410" s="67" t="s">
        <v>57</v>
      </c>
      <c r="WL410" s="21" t="s">
        <v>58</v>
      </c>
      <c r="WM410" s="22" t="s">
        <v>532</v>
      </c>
      <c r="WN410" s="21" t="s">
        <v>223</v>
      </c>
      <c r="WO410" s="21" t="s">
        <v>533</v>
      </c>
      <c r="WP410" s="49" t="s">
        <v>51</v>
      </c>
      <c r="WQ410" s="50" t="s">
        <v>28</v>
      </c>
      <c r="WR410" s="68">
        <v>1553587.5</v>
      </c>
      <c r="WS410" s="68">
        <v>274162.5</v>
      </c>
      <c r="WT410" s="68">
        <v>1827750</v>
      </c>
      <c r="WU410" s="30">
        <v>1.1335</v>
      </c>
      <c r="WV410" s="69">
        <v>0</v>
      </c>
      <c r="WW410" s="46"/>
      <c r="WX410" s="47" t="s">
        <v>538</v>
      </c>
      <c r="WY410" s="66">
        <v>45273</v>
      </c>
      <c r="WZ410" s="9" t="s">
        <v>56</v>
      </c>
      <c r="XA410" s="67" t="s">
        <v>57</v>
      </c>
      <c r="XB410" s="21" t="s">
        <v>58</v>
      </c>
      <c r="XC410" s="22" t="s">
        <v>532</v>
      </c>
      <c r="XD410" s="21" t="s">
        <v>223</v>
      </c>
      <c r="XE410" s="21" t="s">
        <v>533</v>
      </c>
      <c r="XF410" s="49" t="s">
        <v>51</v>
      </c>
      <c r="XG410" s="50" t="s">
        <v>28</v>
      </c>
      <c r="XH410" s="68">
        <v>1553587.5</v>
      </c>
      <c r="XI410" s="68">
        <v>274162.5</v>
      </c>
      <c r="XJ410" s="68">
        <v>1827750</v>
      </c>
      <c r="XK410" s="30">
        <v>1.1335</v>
      </c>
      <c r="XL410" s="69">
        <v>0</v>
      </c>
      <c r="XM410" s="46"/>
      <c r="XN410" s="47" t="s">
        <v>538</v>
      </c>
      <c r="XO410" s="66">
        <v>45273</v>
      </c>
      <c r="XP410" s="9" t="s">
        <v>56</v>
      </c>
      <c r="XQ410" s="67" t="s">
        <v>57</v>
      </c>
      <c r="XR410" s="21" t="s">
        <v>58</v>
      </c>
      <c r="XS410" s="22" t="s">
        <v>532</v>
      </c>
      <c r="XT410" s="21" t="s">
        <v>223</v>
      </c>
      <c r="XU410" s="21" t="s">
        <v>533</v>
      </c>
      <c r="XV410" s="49" t="s">
        <v>51</v>
      </c>
      <c r="XW410" s="50" t="s">
        <v>28</v>
      </c>
      <c r="XX410" s="68">
        <v>1553587.5</v>
      </c>
      <c r="XY410" s="68">
        <v>274162.5</v>
      </c>
      <c r="XZ410" s="68">
        <v>1827750</v>
      </c>
      <c r="YA410" s="30">
        <v>1.1335</v>
      </c>
      <c r="YB410" s="69">
        <v>0</v>
      </c>
      <c r="YC410" s="46"/>
      <c r="YD410" s="47" t="s">
        <v>538</v>
      </c>
      <c r="YE410" s="66">
        <v>45273</v>
      </c>
      <c r="YF410" s="9" t="s">
        <v>56</v>
      </c>
      <c r="YG410" s="67" t="s">
        <v>57</v>
      </c>
      <c r="YH410" s="21" t="s">
        <v>58</v>
      </c>
      <c r="YI410" s="22" t="s">
        <v>532</v>
      </c>
      <c r="YJ410" s="21" t="s">
        <v>223</v>
      </c>
      <c r="YK410" s="21" t="s">
        <v>533</v>
      </c>
      <c r="YL410" s="49" t="s">
        <v>51</v>
      </c>
      <c r="YM410" s="50" t="s">
        <v>28</v>
      </c>
      <c r="YN410" s="68">
        <v>1553587.5</v>
      </c>
      <c r="YO410" s="68">
        <v>274162.5</v>
      </c>
      <c r="YP410" s="68">
        <v>1827750</v>
      </c>
      <c r="YQ410" s="30">
        <v>1.1335</v>
      </c>
      <c r="YR410" s="69">
        <v>0</v>
      </c>
      <c r="YS410" s="46"/>
      <c r="YT410" s="47" t="s">
        <v>538</v>
      </c>
      <c r="YU410" s="66">
        <v>45273</v>
      </c>
      <c r="YV410" s="9" t="s">
        <v>56</v>
      </c>
      <c r="YW410" s="67" t="s">
        <v>57</v>
      </c>
      <c r="YX410" s="21" t="s">
        <v>58</v>
      </c>
      <c r="YY410" s="22" t="s">
        <v>532</v>
      </c>
      <c r="YZ410" s="21" t="s">
        <v>223</v>
      </c>
      <c r="ZA410" s="21" t="s">
        <v>533</v>
      </c>
      <c r="ZB410" s="49" t="s">
        <v>51</v>
      </c>
      <c r="ZC410" s="50" t="s">
        <v>28</v>
      </c>
      <c r="ZD410" s="68">
        <v>1553587.5</v>
      </c>
      <c r="ZE410" s="68">
        <v>274162.5</v>
      </c>
      <c r="ZF410" s="68">
        <v>1827750</v>
      </c>
      <c r="ZG410" s="30">
        <v>1.1335</v>
      </c>
      <c r="ZH410" s="69">
        <v>0</v>
      </c>
      <c r="ZI410" s="46"/>
      <c r="ZJ410" s="47" t="s">
        <v>538</v>
      </c>
      <c r="ZK410" s="66">
        <v>45273</v>
      </c>
      <c r="ZL410" s="9" t="s">
        <v>56</v>
      </c>
      <c r="ZM410" s="67" t="s">
        <v>57</v>
      </c>
      <c r="ZN410" s="21" t="s">
        <v>58</v>
      </c>
      <c r="ZO410" s="22" t="s">
        <v>532</v>
      </c>
      <c r="ZP410" s="21" t="s">
        <v>223</v>
      </c>
      <c r="ZQ410" s="21" t="s">
        <v>533</v>
      </c>
      <c r="ZR410" s="49" t="s">
        <v>51</v>
      </c>
      <c r="ZS410" s="50" t="s">
        <v>28</v>
      </c>
      <c r="ZT410" s="68">
        <v>1553587.5</v>
      </c>
      <c r="ZU410" s="68">
        <v>274162.5</v>
      </c>
      <c r="ZV410" s="68">
        <v>1827750</v>
      </c>
      <c r="ZW410" s="30">
        <v>1.1335</v>
      </c>
      <c r="ZX410" s="69">
        <v>0</v>
      </c>
      <c r="ZY410" s="46"/>
      <c r="ZZ410" s="47" t="s">
        <v>538</v>
      </c>
      <c r="AAA410" s="66">
        <v>45273</v>
      </c>
      <c r="AAB410" s="9" t="s">
        <v>56</v>
      </c>
      <c r="AAC410" s="67" t="s">
        <v>57</v>
      </c>
      <c r="AAD410" s="21" t="s">
        <v>58</v>
      </c>
      <c r="AAE410" s="22" t="s">
        <v>532</v>
      </c>
      <c r="AAF410" s="21" t="s">
        <v>223</v>
      </c>
      <c r="AAG410" s="21" t="s">
        <v>533</v>
      </c>
      <c r="AAH410" s="49" t="s">
        <v>51</v>
      </c>
      <c r="AAI410" s="50" t="s">
        <v>28</v>
      </c>
      <c r="AAJ410" s="68">
        <v>1553587.5</v>
      </c>
      <c r="AAK410" s="68">
        <v>274162.5</v>
      </c>
      <c r="AAL410" s="68">
        <v>1827750</v>
      </c>
      <c r="AAM410" s="30">
        <v>1.1335</v>
      </c>
      <c r="AAN410" s="69">
        <v>0</v>
      </c>
      <c r="AAO410" s="46"/>
      <c r="AAP410" s="47" t="s">
        <v>538</v>
      </c>
      <c r="AAQ410" s="66">
        <v>45273</v>
      </c>
      <c r="AAR410" s="9" t="s">
        <v>56</v>
      </c>
      <c r="AAS410" s="67" t="s">
        <v>57</v>
      </c>
      <c r="AAT410" s="21" t="s">
        <v>58</v>
      </c>
      <c r="AAU410" s="22" t="s">
        <v>532</v>
      </c>
      <c r="AAV410" s="21" t="s">
        <v>223</v>
      </c>
      <c r="AAW410" s="21" t="s">
        <v>533</v>
      </c>
      <c r="AAX410" s="49" t="s">
        <v>51</v>
      </c>
      <c r="AAY410" s="50" t="s">
        <v>28</v>
      </c>
      <c r="AAZ410" s="68">
        <v>1553587.5</v>
      </c>
      <c r="ABA410" s="68">
        <v>274162.5</v>
      </c>
      <c r="ABB410" s="68">
        <v>1827750</v>
      </c>
      <c r="ABC410" s="30">
        <v>1.1335</v>
      </c>
      <c r="ABD410" s="69">
        <v>0</v>
      </c>
      <c r="ABE410" s="46"/>
      <c r="ABF410" s="47" t="s">
        <v>538</v>
      </c>
      <c r="ABG410" s="66">
        <v>45273</v>
      </c>
      <c r="ABH410" s="9" t="s">
        <v>56</v>
      </c>
      <c r="ABI410" s="67" t="s">
        <v>57</v>
      </c>
      <c r="ABJ410" s="21" t="s">
        <v>58</v>
      </c>
      <c r="ABK410" s="22" t="s">
        <v>532</v>
      </c>
      <c r="ABL410" s="21" t="s">
        <v>223</v>
      </c>
      <c r="ABM410" s="21" t="s">
        <v>533</v>
      </c>
      <c r="ABN410" s="49" t="s">
        <v>51</v>
      </c>
      <c r="ABO410" s="50" t="s">
        <v>28</v>
      </c>
      <c r="ABP410" s="68">
        <v>1553587.5</v>
      </c>
      <c r="ABQ410" s="68">
        <v>274162.5</v>
      </c>
      <c r="ABR410" s="68">
        <v>1827750</v>
      </c>
      <c r="ABS410" s="30">
        <v>1.1335</v>
      </c>
      <c r="ABT410" s="69">
        <v>0</v>
      </c>
      <c r="ABU410" s="46"/>
      <c r="ABV410" s="47" t="s">
        <v>538</v>
      </c>
      <c r="ABW410" s="66">
        <v>45273</v>
      </c>
      <c r="ABX410" s="9" t="s">
        <v>56</v>
      </c>
      <c r="ABY410" s="67" t="s">
        <v>57</v>
      </c>
      <c r="ABZ410" s="21" t="s">
        <v>58</v>
      </c>
      <c r="ACA410" s="22" t="s">
        <v>532</v>
      </c>
      <c r="ACB410" s="21" t="s">
        <v>223</v>
      </c>
      <c r="ACC410" s="21" t="s">
        <v>533</v>
      </c>
      <c r="ACD410" s="49" t="s">
        <v>51</v>
      </c>
      <c r="ACE410" s="50" t="s">
        <v>28</v>
      </c>
      <c r="ACF410" s="68">
        <v>1553587.5</v>
      </c>
      <c r="ACG410" s="68">
        <v>274162.5</v>
      </c>
      <c r="ACH410" s="68">
        <v>1827750</v>
      </c>
      <c r="ACI410" s="30">
        <v>1.1335</v>
      </c>
      <c r="ACJ410" s="69">
        <v>0</v>
      </c>
      <c r="ACK410" s="46"/>
      <c r="ACL410" s="47" t="s">
        <v>538</v>
      </c>
      <c r="ACM410" s="66">
        <v>45273</v>
      </c>
      <c r="ACN410" s="9" t="s">
        <v>56</v>
      </c>
      <c r="ACO410" s="67" t="s">
        <v>57</v>
      </c>
      <c r="ACP410" s="21" t="s">
        <v>58</v>
      </c>
      <c r="ACQ410" s="22" t="s">
        <v>532</v>
      </c>
      <c r="ACR410" s="21" t="s">
        <v>223</v>
      </c>
      <c r="ACS410" s="21" t="s">
        <v>533</v>
      </c>
      <c r="ACT410" s="49" t="s">
        <v>51</v>
      </c>
      <c r="ACU410" s="50" t="s">
        <v>28</v>
      </c>
      <c r="ACV410" s="68">
        <v>1553587.5</v>
      </c>
      <c r="ACW410" s="68">
        <v>274162.5</v>
      </c>
      <c r="ACX410" s="68">
        <v>1827750</v>
      </c>
      <c r="ACY410" s="30">
        <v>1.1335</v>
      </c>
      <c r="ACZ410" s="69">
        <v>0</v>
      </c>
      <c r="ADA410" s="46"/>
      <c r="ADB410" s="47" t="s">
        <v>538</v>
      </c>
      <c r="ADC410" s="66">
        <v>45273</v>
      </c>
      <c r="ADD410" s="9" t="s">
        <v>56</v>
      </c>
      <c r="ADE410" s="67" t="s">
        <v>57</v>
      </c>
      <c r="ADF410" s="21" t="s">
        <v>58</v>
      </c>
      <c r="ADG410" s="22" t="s">
        <v>532</v>
      </c>
      <c r="ADH410" s="21" t="s">
        <v>223</v>
      </c>
      <c r="ADI410" s="21" t="s">
        <v>533</v>
      </c>
      <c r="ADJ410" s="49" t="s">
        <v>51</v>
      </c>
      <c r="ADK410" s="50" t="s">
        <v>28</v>
      </c>
      <c r="ADL410" s="68">
        <v>1553587.5</v>
      </c>
      <c r="ADM410" s="68">
        <v>274162.5</v>
      </c>
      <c r="ADN410" s="68">
        <v>1827750</v>
      </c>
      <c r="ADO410" s="30">
        <v>1.1335</v>
      </c>
      <c r="ADP410" s="69">
        <v>0</v>
      </c>
      <c r="ADQ410" s="46"/>
      <c r="ADR410" s="47" t="s">
        <v>538</v>
      </c>
      <c r="ADS410" s="66">
        <v>45273</v>
      </c>
      <c r="ADT410" s="9" t="s">
        <v>56</v>
      </c>
      <c r="ADU410" s="67" t="s">
        <v>57</v>
      </c>
      <c r="ADV410" s="21" t="s">
        <v>58</v>
      </c>
      <c r="ADW410" s="22" t="s">
        <v>532</v>
      </c>
      <c r="ADX410" s="21" t="s">
        <v>223</v>
      </c>
      <c r="ADY410" s="21" t="s">
        <v>533</v>
      </c>
      <c r="ADZ410" s="49" t="s">
        <v>51</v>
      </c>
      <c r="AEA410" s="50" t="s">
        <v>28</v>
      </c>
      <c r="AEB410" s="68">
        <v>1553587.5</v>
      </c>
      <c r="AEC410" s="68">
        <v>274162.5</v>
      </c>
      <c r="AED410" s="68">
        <v>1827750</v>
      </c>
      <c r="AEE410" s="30">
        <v>1.1335</v>
      </c>
      <c r="AEF410" s="69">
        <v>0</v>
      </c>
      <c r="AEG410" s="46"/>
      <c r="AEH410" s="47" t="s">
        <v>538</v>
      </c>
      <c r="AEI410" s="66">
        <v>45273</v>
      </c>
      <c r="AEJ410" s="9" t="s">
        <v>56</v>
      </c>
      <c r="AEK410" s="67" t="s">
        <v>57</v>
      </c>
      <c r="AEL410" s="21" t="s">
        <v>58</v>
      </c>
      <c r="AEM410" s="22" t="s">
        <v>532</v>
      </c>
      <c r="AEN410" s="21" t="s">
        <v>223</v>
      </c>
      <c r="AEO410" s="21" t="s">
        <v>533</v>
      </c>
      <c r="AEP410" s="49" t="s">
        <v>51</v>
      </c>
      <c r="AEQ410" s="50" t="s">
        <v>28</v>
      </c>
      <c r="AER410" s="68">
        <v>1553587.5</v>
      </c>
      <c r="AES410" s="68">
        <v>274162.5</v>
      </c>
      <c r="AET410" s="68">
        <v>1827750</v>
      </c>
      <c r="AEU410" s="30">
        <v>1.1335</v>
      </c>
      <c r="AEV410" s="69">
        <v>0</v>
      </c>
      <c r="AEW410" s="46"/>
      <c r="AEX410" s="47" t="s">
        <v>538</v>
      </c>
      <c r="AEY410" s="66">
        <v>45273</v>
      </c>
      <c r="AEZ410" s="9" t="s">
        <v>56</v>
      </c>
      <c r="AFA410" s="67" t="s">
        <v>57</v>
      </c>
      <c r="AFB410" s="21" t="s">
        <v>58</v>
      </c>
      <c r="AFC410" s="22" t="s">
        <v>532</v>
      </c>
      <c r="AFD410" s="21" t="s">
        <v>223</v>
      </c>
      <c r="AFE410" s="21" t="s">
        <v>533</v>
      </c>
      <c r="AFF410" s="49" t="s">
        <v>51</v>
      </c>
      <c r="AFG410" s="50" t="s">
        <v>28</v>
      </c>
      <c r="AFH410" s="68">
        <v>1553587.5</v>
      </c>
      <c r="AFI410" s="68">
        <v>274162.5</v>
      </c>
      <c r="AFJ410" s="68">
        <v>1827750</v>
      </c>
      <c r="AFK410" s="30">
        <v>1.1335</v>
      </c>
      <c r="AFL410" s="69">
        <v>0</v>
      </c>
      <c r="AFM410" s="46"/>
      <c r="AFN410" s="47" t="s">
        <v>538</v>
      </c>
      <c r="AFO410" s="66">
        <v>45273</v>
      </c>
      <c r="AFP410" s="9" t="s">
        <v>56</v>
      </c>
      <c r="AFQ410" s="67" t="s">
        <v>57</v>
      </c>
      <c r="AFR410" s="21" t="s">
        <v>58</v>
      </c>
      <c r="AFS410" s="22" t="s">
        <v>532</v>
      </c>
      <c r="AFT410" s="21" t="s">
        <v>223</v>
      </c>
      <c r="AFU410" s="21" t="s">
        <v>533</v>
      </c>
      <c r="AFV410" s="49" t="s">
        <v>51</v>
      </c>
      <c r="AFW410" s="50" t="s">
        <v>28</v>
      </c>
      <c r="AFX410" s="68">
        <v>1553587.5</v>
      </c>
      <c r="AFY410" s="68">
        <v>274162.5</v>
      </c>
      <c r="AFZ410" s="68">
        <v>1827750</v>
      </c>
      <c r="AGA410" s="30">
        <v>1.1335</v>
      </c>
      <c r="AGB410" s="69">
        <v>0</v>
      </c>
      <c r="AGC410" s="46"/>
      <c r="AGD410" s="47" t="s">
        <v>538</v>
      </c>
      <c r="AGE410" s="66">
        <v>45273</v>
      </c>
      <c r="AGF410" s="9" t="s">
        <v>56</v>
      </c>
      <c r="AGG410" s="67" t="s">
        <v>57</v>
      </c>
      <c r="AGH410" s="21" t="s">
        <v>58</v>
      </c>
      <c r="AGI410" s="22" t="s">
        <v>532</v>
      </c>
      <c r="AGJ410" s="21" t="s">
        <v>223</v>
      </c>
      <c r="AGK410" s="21" t="s">
        <v>533</v>
      </c>
      <c r="AGL410" s="49" t="s">
        <v>51</v>
      </c>
      <c r="AGM410" s="50" t="s">
        <v>28</v>
      </c>
      <c r="AGN410" s="68">
        <v>1553587.5</v>
      </c>
      <c r="AGO410" s="68">
        <v>274162.5</v>
      </c>
      <c r="AGP410" s="68">
        <v>1827750</v>
      </c>
      <c r="AGQ410" s="30">
        <v>1.1335</v>
      </c>
      <c r="AGR410" s="69">
        <v>0</v>
      </c>
      <c r="AGS410" s="46"/>
      <c r="AGT410" s="47" t="s">
        <v>538</v>
      </c>
      <c r="AGU410" s="66">
        <v>45273</v>
      </c>
      <c r="AGV410" s="9" t="s">
        <v>56</v>
      </c>
      <c r="AGW410" s="67" t="s">
        <v>57</v>
      </c>
      <c r="AGX410" s="21" t="s">
        <v>58</v>
      </c>
      <c r="AGY410" s="22" t="s">
        <v>532</v>
      </c>
      <c r="AGZ410" s="21" t="s">
        <v>223</v>
      </c>
      <c r="AHA410" s="21" t="s">
        <v>533</v>
      </c>
      <c r="AHB410" s="49" t="s">
        <v>51</v>
      </c>
      <c r="AHC410" s="50" t="s">
        <v>28</v>
      </c>
      <c r="AHD410" s="68">
        <v>1553587.5</v>
      </c>
      <c r="AHE410" s="68">
        <v>274162.5</v>
      </c>
      <c r="AHF410" s="68">
        <v>1827750</v>
      </c>
      <c r="AHG410" s="30">
        <v>1.1335</v>
      </c>
      <c r="AHH410" s="69">
        <v>0</v>
      </c>
      <c r="AHI410" s="46"/>
      <c r="AHJ410" s="47" t="s">
        <v>538</v>
      </c>
      <c r="AHK410" s="66">
        <v>45273</v>
      </c>
      <c r="AHL410" s="9" t="s">
        <v>56</v>
      </c>
      <c r="AHM410" s="67" t="s">
        <v>57</v>
      </c>
      <c r="AHN410" s="21" t="s">
        <v>58</v>
      </c>
      <c r="AHO410" s="22" t="s">
        <v>532</v>
      </c>
      <c r="AHP410" s="21" t="s">
        <v>223</v>
      </c>
      <c r="AHQ410" s="21" t="s">
        <v>533</v>
      </c>
      <c r="AHR410" s="49" t="s">
        <v>51</v>
      </c>
      <c r="AHS410" s="50" t="s">
        <v>28</v>
      </c>
      <c r="AHT410" s="68">
        <v>1553587.5</v>
      </c>
      <c r="AHU410" s="68">
        <v>274162.5</v>
      </c>
      <c r="AHV410" s="68">
        <v>1827750</v>
      </c>
      <c r="AHW410" s="30">
        <v>1.1335</v>
      </c>
      <c r="AHX410" s="69">
        <v>0</v>
      </c>
      <c r="AHY410" s="46"/>
      <c r="AHZ410" s="47" t="s">
        <v>538</v>
      </c>
      <c r="AIA410" s="66">
        <v>45273</v>
      </c>
      <c r="AIB410" s="9" t="s">
        <v>56</v>
      </c>
      <c r="AIC410" s="67" t="s">
        <v>57</v>
      </c>
      <c r="AID410" s="21" t="s">
        <v>58</v>
      </c>
      <c r="AIE410" s="22" t="s">
        <v>532</v>
      </c>
      <c r="AIF410" s="21" t="s">
        <v>223</v>
      </c>
      <c r="AIG410" s="21" t="s">
        <v>533</v>
      </c>
      <c r="AIH410" s="49" t="s">
        <v>51</v>
      </c>
      <c r="AII410" s="50" t="s">
        <v>28</v>
      </c>
      <c r="AIJ410" s="68">
        <v>1553587.5</v>
      </c>
      <c r="AIK410" s="68">
        <v>274162.5</v>
      </c>
      <c r="AIL410" s="68">
        <v>1827750</v>
      </c>
      <c r="AIM410" s="30">
        <v>1.1335</v>
      </c>
      <c r="AIN410" s="69">
        <v>0</v>
      </c>
      <c r="AIO410" s="46"/>
      <c r="AIP410" s="47" t="s">
        <v>538</v>
      </c>
      <c r="AIQ410" s="66">
        <v>45273</v>
      </c>
      <c r="AIR410" s="9" t="s">
        <v>56</v>
      </c>
      <c r="AIS410" s="67" t="s">
        <v>57</v>
      </c>
      <c r="AIT410" s="21" t="s">
        <v>58</v>
      </c>
      <c r="AIU410" s="22" t="s">
        <v>532</v>
      </c>
      <c r="AIV410" s="21" t="s">
        <v>223</v>
      </c>
      <c r="AIW410" s="21" t="s">
        <v>533</v>
      </c>
      <c r="AIX410" s="49" t="s">
        <v>51</v>
      </c>
      <c r="AIY410" s="50" t="s">
        <v>28</v>
      </c>
      <c r="AIZ410" s="68">
        <v>1553587.5</v>
      </c>
      <c r="AJA410" s="68">
        <v>274162.5</v>
      </c>
      <c r="AJB410" s="68">
        <v>1827750</v>
      </c>
      <c r="AJC410" s="30">
        <v>1.1335</v>
      </c>
      <c r="AJD410" s="69">
        <v>0</v>
      </c>
      <c r="AJE410" s="46"/>
      <c r="AJF410" s="47" t="s">
        <v>538</v>
      </c>
      <c r="AJG410" s="66">
        <v>45273</v>
      </c>
      <c r="AJH410" s="9" t="s">
        <v>56</v>
      </c>
      <c r="AJI410" s="67" t="s">
        <v>57</v>
      </c>
      <c r="AJJ410" s="21" t="s">
        <v>58</v>
      </c>
      <c r="AJK410" s="22" t="s">
        <v>532</v>
      </c>
      <c r="AJL410" s="21" t="s">
        <v>223</v>
      </c>
      <c r="AJM410" s="21" t="s">
        <v>533</v>
      </c>
      <c r="AJN410" s="49" t="s">
        <v>51</v>
      </c>
      <c r="AJO410" s="50" t="s">
        <v>28</v>
      </c>
      <c r="AJP410" s="68">
        <v>1553587.5</v>
      </c>
      <c r="AJQ410" s="68">
        <v>274162.5</v>
      </c>
      <c r="AJR410" s="68">
        <v>1827750</v>
      </c>
      <c r="AJS410" s="30">
        <v>1.1335</v>
      </c>
      <c r="AJT410" s="69">
        <v>0</v>
      </c>
      <c r="AJU410" s="46"/>
      <c r="AJV410" s="47" t="s">
        <v>538</v>
      </c>
      <c r="AJW410" s="66">
        <v>45273</v>
      </c>
      <c r="AJX410" s="9" t="s">
        <v>56</v>
      </c>
      <c r="AJY410" s="67" t="s">
        <v>57</v>
      </c>
      <c r="AJZ410" s="21" t="s">
        <v>58</v>
      </c>
      <c r="AKA410" s="22" t="s">
        <v>532</v>
      </c>
      <c r="AKB410" s="21" t="s">
        <v>223</v>
      </c>
      <c r="AKC410" s="21" t="s">
        <v>533</v>
      </c>
      <c r="AKD410" s="49" t="s">
        <v>51</v>
      </c>
      <c r="AKE410" s="50" t="s">
        <v>28</v>
      </c>
      <c r="AKF410" s="68">
        <v>1553587.5</v>
      </c>
      <c r="AKG410" s="68">
        <v>274162.5</v>
      </c>
      <c r="AKH410" s="68">
        <v>1827750</v>
      </c>
      <c r="AKI410" s="30">
        <v>1.1335</v>
      </c>
      <c r="AKJ410" s="69">
        <v>0</v>
      </c>
      <c r="AKK410" s="46"/>
      <c r="AKL410" s="47" t="s">
        <v>538</v>
      </c>
      <c r="AKM410" s="66">
        <v>45273</v>
      </c>
      <c r="AKN410" s="9" t="s">
        <v>56</v>
      </c>
      <c r="AKO410" s="67" t="s">
        <v>57</v>
      </c>
      <c r="AKP410" s="21" t="s">
        <v>58</v>
      </c>
      <c r="AKQ410" s="22" t="s">
        <v>532</v>
      </c>
      <c r="AKR410" s="21" t="s">
        <v>223</v>
      </c>
      <c r="AKS410" s="21" t="s">
        <v>533</v>
      </c>
      <c r="AKT410" s="49" t="s">
        <v>51</v>
      </c>
      <c r="AKU410" s="50" t="s">
        <v>28</v>
      </c>
      <c r="AKV410" s="68">
        <v>1553587.5</v>
      </c>
      <c r="AKW410" s="68">
        <v>274162.5</v>
      </c>
      <c r="AKX410" s="68">
        <v>1827750</v>
      </c>
      <c r="AKY410" s="30">
        <v>1.1335</v>
      </c>
      <c r="AKZ410" s="69">
        <v>0</v>
      </c>
      <c r="ALA410" s="46"/>
      <c r="ALB410" s="47" t="s">
        <v>538</v>
      </c>
      <c r="ALC410" s="66">
        <v>45273</v>
      </c>
      <c r="ALD410" s="9" t="s">
        <v>56</v>
      </c>
      <c r="ALE410" s="67" t="s">
        <v>57</v>
      </c>
      <c r="ALF410" s="21" t="s">
        <v>58</v>
      </c>
      <c r="ALG410" s="22" t="s">
        <v>532</v>
      </c>
      <c r="ALH410" s="21" t="s">
        <v>223</v>
      </c>
      <c r="ALI410" s="21" t="s">
        <v>533</v>
      </c>
      <c r="ALJ410" s="49" t="s">
        <v>51</v>
      </c>
      <c r="ALK410" s="50" t="s">
        <v>28</v>
      </c>
      <c r="ALL410" s="68">
        <v>1553587.5</v>
      </c>
      <c r="ALM410" s="68">
        <v>274162.5</v>
      </c>
      <c r="ALN410" s="68">
        <v>1827750</v>
      </c>
      <c r="ALO410" s="30">
        <v>1.1335</v>
      </c>
      <c r="ALP410" s="69">
        <v>0</v>
      </c>
      <c r="ALQ410" s="46"/>
      <c r="ALR410" s="47" t="s">
        <v>538</v>
      </c>
      <c r="ALS410" s="66">
        <v>45273</v>
      </c>
      <c r="ALT410" s="9" t="s">
        <v>56</v>
      </c>
      <c r="ALU410" s="67" t="s">
        <v>57</v>
      </c>
      <c r="ALV410" s="21" t="s">
        <v>58</v>
      </c>
      <c r="ALW410" s="22" t="s">
        <v>532</v>
      </c>
      <c r="ALX410" s="21" t="s">
        <v>223</v>
      </c>
      <c r="ALY410" s="21" t="s">
        <v>533</v>
      </c>
      <c r="ALZ410" s="49" t="s">
        <v>51</v>
      </c>
      <c r="AMA410" s="50" t="s">
        <v>28</v>
      </c>
      <c r="AMB410" s="68">
        <v>1553587.5</v>
      </c>
      <c r="AMC410" s="68">
        <v>274162.5</v>
      </c>
      <c r="AMD410" s="68">
        <v>1827750</v>
      </c>
      <c r="AME410" s="30">
        <v>1.1335</v>
      </c>
      <c r="AMF410" s="69">
        <v>0</v>
      </c>
      <c r="AMG410" s="46"/>
      <c r="AMH410" s="47" t="s">
        <v>538</v>
      </c>
      <c r="AMI410" s="66">
        <v>45273</v>
      </c>
      <c r="AMJ410" s="9" t="s">
        <v>56</v>
      </c>
      <c r="AMK410" s="67" t="s">
        <v>57</v>
      </c>
      <c r="AML410" s="21" t="s">
        <v>58</v>
      </c>
      <c r="AMM410" s="22" t="s">
        <v>532</v>
      </c>
      <c r="AMN410" s="21" t="s">
        <v>223</v>
      </c>
      <c r="AMO410" s="21" t="s">
        <v>533</v>
      </c>
      <c r="AMP410" s="49" t="s">
        <v>51</v>
      </c>
      <c r="AMQ410" s="50" t="s">
        <v>28</v>
      </c>
      <c r="AMR410" s="68">
        <v>1553587.5</v>
      </c>
      <c r="AMS410" s="68">
        <v>274162.5</v>
      </c>
      <c r="AMT410" s="68">
        <v>1827750</v>
      </c>
      <c r="AMU410" s="30">
        <v>1.1335</v>
      </c>
      <c r="AMV410" s="69">
        <v>0</v>
      </c>
      <c r="AMW410" s="46"/>
      <c r="AMX410" s="47" t="s">
        <v>538</v>
      </c>
      <c r="AMY410" s="66">
        <v>45273</v>
      </c>
      <c r="AMZ410" s="9" t="s">
        <v>56</v>
      </c>
      <c r="ANA410" s="67" t="s">
        <v>57</v>
      </c>
      <c r="ANB410" s="21" t="s">
        <v>58</v>
      </c>
      <c r="ANC410" s="22" t="s">
        <v>532</v>
      </c>
      <c r="AND410" s="21" t="s">
        <v>223</v>
      </c>
      <c r="ANE410" s="21" t="s">
        <v>533</v>
      </c>
      <c r="ANF410" s="49" t="s">
        <v>51</v>
      </c>
      <c r="ANG410" s="50" t="s">
        <v>28</v>
      </c>
      <c r="ANH410" s="68">
        <v>1553587.5</v>
      </c>
      <c r="ANI410" s="68">
        <v>274162.5</v>
      </c>
      <c r="ANJ410" s="68">
        <v>1827750</v>
      </c>
      <c r="ANK410" s="30">
        <v>1.1335</v>
      </c>
      <c r="ANL410" s="69">
        <v>0</v>
      </c>
      <c r="ANM410" s="46"/>
      <c r="ANN410" s="47" t="s">
        <v>538</v>
      </c>
      <c r="ANO410" s="66">
        <v>45273</v>
      </c>
      <c r="ANP410" s="9" t="s">
        <v>56</v>
      </c>
      <c r="ANQ410" s="67" t="s">
        <v>57</v>
      </c>
      <c r="ANR410" s="21" t="s">
        <v>58</v>
      </c>
      <c r="ANS410" s="22" t="s">
        <v>532</v>
      </c>
      <c r="ANT410" s="21" t="s">
        <v>223</v>
      </c>
      <c r="ANU410" s="21" t="s">
        <v>533</v>
      </c>
      <c r="ANV410" s="49" t="s">
        <v>51</v>
      </c>
      <c r="ANW410" s="50" t="s">
        <v>28</v>
      </c>
      <c r="ANX410" s="68">
        <v>1553587.5</v>
      </c>
      <c r="ANY410" s="68">
        <v>274162.5</v>
      </c>
      <c r="ANZ410" s="68">
        <v>1827750</v>
      </c>
      <c r="AOA410" s="30">
        <v>1.1335</v>
      </c>
      <c r="AOB410" s="69">
        <v>0</v>
      </c>
      <c r="AOC410" s="46"/>
      <c r="AOD410" s="47" t="s">
        <v>538</v>
      </c>
      <c r="AOE410" s="66">
        <v>45273</v>
      </c>
      <c r="AOF410" s="9" t="s">
        <v>56</v>
      </c>
      <c r="AOG410" s="67" t="s">
        <v>57</v>
      </c>
      <c r="AOH410" s="21" t="s">
        <v>58</v>
      </c>
      <c r="AOI410" s="22" t="s">
        <v>532</v>
      </c>
      <c r="AOJ410" s="21" t="s">
        <v>223</v>
      </c>
      <c r="AOK410" s="21" t="s">
        <v>533</v>
      </c>
      <c r="AOL410" s="49" t="s">
        <v>51</v>
      </c>
      <c r="AOM410" s="50" t="s">
        <v>28</v>
      </c>
      <c r="AON410" s="68">
        <v>1553587.5</v>
      </c>
      <c r="AOO410" s="68">
        <v>274162.5</v>
      </c>
      <c r="AOP410" s="68">
        <v>1827750</v>
      </c>
      <c r="AOQ410" s="30">
        <v>1.1335</v>
      </c>
      <c r="AOR410" s="69">
        <v>0</v>
      </c>
      <c r="AOS410" s="46"/>
      <c r="AOT410" s="47" t="s">
        <v>538</v>
      </c>
      <c r="AOU410" s="66">
        <v>45273</v>
      </c>
      <c r="AOV410" s="9" t="s">
        <v>56</v>
      </c>
      <c r="AOW410" s="67" t="s">
        <v>57</v>
      </c>
      <c r="AOX410" s="21" t="s">
        <v>58</v>
      </c>
      <c r="AOY410" s="22" t="s">
        <v>532</v>
      </c>
      <c r="AOZ410" s="21" t="s">
        <v>223</v>
      </c>
      <c r="APA410" s="21" t="s">
        <v>533</v>
      </c>
      <c r="APB410" s="49" t="s">
        <v>51</v>
      </c>
      <c r="APC410" s="50" t="s">
        <v>28</v>
      </c>
      <c r="APD410" s="68">
        <v>1553587.5</v>
      </c>
      <c r="APE410" s="68">
        <v>274162.5</v>
      </c>
      <c r="APF410" s="68">
        <v>1827750</v>
      </c>
      <c r="APG410" s="30">
        <v>1.1335</v>
      </c>
      <c r="APH410" s="69">
        <v>0</v>
      </c>
      <c r="API410" s="46"/>
      <c r="APJ410" s="47" t="s">
        <v>538</v>
      </c>
      <c r="APK410" s="66">
        <v>45273</v>
      </c>
      <c r="APL410" s="9" t="s">
        <v>56</v>
      </c>
      <c r="APM410" s="67" t="s">
        <v>57</v>
      </c>
      <c r="APN410" s="21" t="s">
        <v>58</v>
      </c>
      <c r="APO410" s="22" t="s">
        <v>532</v>
      </c>
      <c r="APP410" s="21" t="s">
        <v>223</v>
      </c>
      <c r="APQ410" s="21" t="s">
        <v>533</v>
      </c>
      <c r="APR410" s="49" t="s">
        <v>51</v>
      </c>
      <c r="APS410" s="50" t="s">
        <v>28</v>
      </c>
      <c r="APT410" s="68">
        <v>1553587.5</v>
      </c>
      <c r="APU410" s="68">
        <v>274162.5</v>
      </c>
      <c r="APV410" s="68">
        <v>1827750</v>
      </c>
      <c r="APW410" s="30">
        <v>1.1335</v>
      </c>
      <c r="APX410" s="69">
        <v>0</v>
      </c>
      <c r="APY410" s="46"/>
      <c r="APZ410" s="47" t="s">
        <v>538</v>
      </c>
      <c r="AQA410" s="66">
        <v>45273</v>
      </c>
      <c r="AQB410" s="9" t="s">
        <v>56</v>
      </c>
      <c r="AQC410" s="67" t="s">
        <v>57</v>
      </c>
      <c r="AQD410" s="21" t="s">
        <v>58</v>
      </c>
      <c r="AQE410" s="22" t="s">
        <v>532</v>
      </c>
      <c r="AQF410" s="21" t="s">
        <v>223</v>
      </c>
      <c r="AQG410" s="21" t="s">
        <v>533</v>
      </c>
      <c r="AQH410" s="49" t="s">
        <v>51</v>
      </c>
      <c r="AQI410" s="50" t="s">
        <v>28</v>
      </c>
      <c r="AQJ410" s="68">
        <v>1553587.5</v>
      </c>
      <c r="AQK410" s="68">
        <v>274162.5</v>
      </c>
      <c r="AQL410" s="68">
        <v>1827750</v>
      </c>
      <c r="AQM410" s="30">
        <v>1.1335</v>
      </c>
      <c r="AQN410" s="69">
        <v>0</v>
      </c>
      <c r="AQO410" s="46"/>
      <c r="AQP410" s="47" t="s">
        <v>538</v>
      </c>
      <c r="AQQ410" s="66">
        <v>45273</v>
      </c>
      <c r="AQR410" s="9" t="s">
        <v>56</v>
      </c>
      <c r="AQS410" s="67" t="s">
        <v>57</v>
      </c>
      <c r="AQT410" s="21" t="s">
        <v>58</v>
      </c>
      <c r="AQU410" s="22" t="s">
        <v>532</v>
      </c>
      <c r="AQV410" s="21" t="s">
        <v>223</v>
      </c>
      <c r="AQW410" s="21" t="s">
        <v>533</v>
      </c>
      <c r="AQX410" s="49" t="s">
        <v>51</v>
      </c>
      <c r="AQY410" s="50" t="s">
        <v>28</v>
      </c>
      <c r="AQZ410" s="68">
        <v>1553587.5</v>
      </c>
      <c r="ARA410" s="68">
        <v>274162.5</v>
      </c>
      <c r="ARB410" s="68">
        <v>1827750</v>
      </c>
      <c r="ARC410" s="30">
        <v>1.1335</v>
      </c>
      <c r="ARD410" s="69">
        <v>0</v>
      </c>
      <c r="ARE410" s="46"/>
      <c r="ARF410" s="47" t="s">
        <v>538</v>
      </c>
      <c r="ARG410" s="66">
        <v>45273</v>
      </c>
      <c r="ARH410" s="9" t="s">
        <v>56</v>
      </c>
      <c r="ARI410" s="67" t="s">
        <v>57</v>
      </c>
      <c r="ARJ410" s="21" t="s">
        <v>58</v>
      </c>
      <c r="ARK410" s="22" t="s">
        <v>532</v>
      </c>
      <c r="ARL410" s="21" t="s">
        <v>223</v>
      </c>
      <c r="ARM410" s="21" t="s">
        <v>533</v>
      </c>
      <c r="ARN410" s="49" t="s">
        <v>51</v>
      </c>
      <c r="ARO410" s="50" t="s">
        <v>28</v>
      </c>
      <c r="ARP410" s="68">
        <v>1553587.5</v>
      </c>
      <c r="ARQ410" s="68">
        <v>274162.5</v>
      </c>
      <c r="ARR410" s="68">
        <v>1827750</v>
      </c>
      <c r="ARS410" s="30">
        <v>1.1335</v>
      </c>
      <c r="ART410" s="69">
        <v>0</v>
      </c>
      <c r="ARU410" s="46"/>
      <c r="ARV410" s="47" t="s">
        <v>538</v>
      </c>
      <c r="ARW410" s="66">
        <v>45273</v>
      </c>
      <c r="ARX410" s="9" t="s">
        <v>56</v>
      </c>
      <c r="ARY410" s="67" t="s">
        <v>57</v>
      </c>
      <c r="ARZ410" s="21" t="s">
        <v>58</v>
      </c>
      <c r="ASA410" s="22" t="s">
        <v>532</v>
      </c>
      <c r="ASB410" s="21" t="s">
        <v>223</v>
      </c>
      <c r="ASC410" s="21" t="s">
        <v>533</v>
      </c>
      <c r="ASD410" s="49" t="s">
        <v>51</v>
      </c>
      <c r="ASE410" s="50" t="s">
        <v>28</v>
      </c>
      <c r="ASF410" s="68">
        <v>1553587.5</v>
      </c>
      <c r="ASG410" s="68">
        <v>274162.5</v>
      </c>
      <c r="ASH410" s="68">
        <v>1827750</v>
      </c>
      <c r="ASI410" s="30">
        <v>1.1335</v>
      </c>
      <c r="ASJ410" s="69">
        <v>0</v>
      </c>
      <c r="ASK410" s="46"/>
      <c r="ASL410" s="47" t="s">
        <v>538</v>
      </c>
      <c r="ASM410" s="66">
        <v>45273</v>
      </c>
      <c r="ASN410" s="9" t="s">
        <v>56</v>
      </c>
      <c r="ASO410" s="67" t="s">
        <v>57</v>
      </c>
      <c r="ASP410" s="21" t="s">
        <v>58</v>
      </c>
      <c r="ASQ410" s="22" t="s">
        <v>532</v>
      </c>
      <c r="ASR410" s="21" t="s">
        <v>223</v>
      </c>
      <c r="ASS410" s="21" t="s">
        <v>533</v>
      </c>
      <c r="AST410" s="49" t="s">
        <v>51</v>
      </c>
      <c r="ASU410" s="50" t="s">
        <v>28</v>
      </c>
      <c r="ASV410" s="68">
        <v>1553587.5</v>
      </c>
      <c r="ASW410" s="68">
        <v>274162.5</v>
      </c>
      <c r="ASX410" s="68">
        <v>1827750</v>
      </c>
      <c r="ASY410" s="30">
        <v>1.1335</v>
      </c>
      <c r="ASZ410" s="69">
        <v>0</v>
      </c>
      <c r="ATA410" s="46"/>
      <c r="ATB410" s="47" t="s">
        <v>538</v>
      </c>
      <c r="ATC410" s="66">
        <v>45273</v>
      </c>
      <c r="ATD410" s="9" t="s">
        <v>56</v>
      </c>
      <c r="ATE410" s="67" t="s">
        <v>57</v>
      </c>
      <c r="ATF410" s="21" t="s">
        <v>58</v>
      </c>
      <c r="ATG410" s="22" t="s">
        <v>532</v>
      </c>
      <c r="ATH410" s="21" t="s">
        <v>223</v>
      </c>
      <c r="ATI410" s="21" t="s">
        <v>533</v>
      </c>
      <c r="ATJ410" s="49" t="s">
        <v>51</v>
      </c>
      <c r="ATK410" s="50" t="s">
        <v>28</v>
      </c>
      <c r="ATL410" s="68">
        <v>1553587.5</v>
      </c>
      <c r="ATM410" s="68">
        <v>274162.5</v>
      </c>
      <c r="ATN410" s="68">
        <v>1827750</v>
      </c>
      <c r="ATO410" s="30">
        <v>1.1335</v>
      </c>
      <c r="ATP410" s="69">
        <v>0</v>
      </c>
      <c r="ATQ410" s="46"/>
      <c r="ATR410" s="47" t="s">
        <v>538</v>
      </c>
      <c r="ATS410" s="66">
        <v>45273</v>
      </c>
      <c r="ATT410" s="9" t="s">
        <v>56</v>
      </c>
      <c r="ATU410" s="67" t="s">
        <v>57</v>
      </c>
      <c r="ATV410" s="21" t="s">
        <v>58</v>
      </c>
      <c r="ATW410" s="22" t="s">
        <v>532</v>
      </c>
      <c r="ATX410" s="21" t="s">
        <v>223</v>
      </c>
      <c r="ATY410" s="21" t="s">
        <v>533</v>
      </c>
      <c r="ATZ410" s="49" t="s">
        <v>51</v>
      </c>
      <c r="AUA410" s="50" t="s">
        <v>28</v>
      </c>
      <c r="AUB410" s="68">
        <v>1553587.5</v>
      </c>
      <c r="AUC410" s="68">
        <v>274162.5</v>
      </c>
      <c r="AUD410" s="68">
        <v>1827750</v>
      </c>
      <c r="AUE410" s="30">
        <v>1.1335</v>
      </c>
      <c r="AUF410" s="69">
        <v>0</v>
      </c>
      <c r="AUG410" s="46"/>
      <c r="AUH410" s="47" t="s">
        <v>538</v>
      </c>
      <c r="AUI410" s="66">
        <v>45273</v>
      </c>
      <c r="AUJ410" s="9" t="s">
        <v>56</v>
      </c>
      <c r="AUK410" s="67" t="s">
        <v>57</v>
      </c>
      <c r="AUL410" s="21" t="s">
        <v>58</v>
      </c>
      <c r="AUM410" s="22" t="s">
        <v>532</v>
      </c>
      <c r="AUN410" s="21" t="s">
        <v>223</v>
      </c>
      <c r="AUO410" s="21" t="s">
        <v>533</v>
      </c>
      <c r="AUP410" s="49" t="s">
        <v>51</v>
      </c>
      <c r="AUQ410" s="50" t="s">
        <v>28</v>
      </c>
      <c r="AUR410" s="68">
        <v>1553587.5</v>
      </c>
      <c r="AUS410" s="68">
        <v>274162.5</v>
      </c>
      <c r="AUT410" s="68">
        <v>1827750</v>
      </c>
      <c r="AUU410" s="30">
        <v>1.1335</v>
      </c>
      <c r="AUV410" s="69">
        <v>0</v>
      </c>
      <c r="AUW410" s="46"/>
      <c r="AUX410" s="47" t="s">
        <v>538</v>
      </c>
      <c r="AUY410" s="66">
        <v>45273</v>
      </c>
      <c r="AUZ410" s="9" t="s">
        <v>56</v>
      </c>
      <c r="AVA410" s="67" t="s">
        <v>57</v>
      </c>
      <c r="AVB410" s="21" t="s">
        <v>58</v>
      </c>
      <c r="AVC410" s="22" t="s">
        <v>532</v>
      </c>
      <c r="AVD410" s="21" t="s">
        <v>223</v>
      </c>
      <c r="AVE410" s="21" t="s">
        <v>533</v>
      </c>
      <c r="AVF410" s="49" t="s">
        <v>51</v>
      </c>
      <c r="AVG410" s="50" t="s">
        <v>28</v>
      </c>
      <c r="AVH410" s="68">
        <v>1553587.5</v>
      </c>
      <c r="AVI410" s="68">
        <v>274162.5</v>
      </c>
      <c r="AVJ410" s="68">
        <v>1827750</v>
      </c>
      <c r="AVK410" s="30">
        <v>1.1335</v>
      </c>
      <c r="AVL410" s="69">
        <v>0</v>
      </c>
      <c r="AVM410" s="46"/>
      <c r="AVN410" s="47" t="s">
        <v>538</v>
      </c>
      <c r="AVO410" s="66">
        <v>45273</v>
      </c>
      <c r="AVP410" s="9" t="s">
        <v>56</v>
      </c>
      <c r="AVQ410" s="67" t="s">
        <v>57</v>
      </c>
      <c r="AVR410" s="21" t="s">
        <v>58</v>
      </c>
      <c r="AVS410" s="22" t="s">
        <v>532</v>
      </c>
      <c r="AVT410" s="21" t="s">
        <v>223</v>
      </c>
      <c r="AVU410" s="21" t="s">
        <v>533</v>
      </c>
      <c r="AVV410" s="49" t="s">
        <v>51</v>
      </c>
      <c r="AVW410" s="50" t="s">
        <v>28</v>
      </c>
      <c r="AVX410" s="68">
        <v>1553587.5</v>
      </c>
      <c r="AVY410" s="68">
        <v>274162.5</v>
      </c>
      <c r="AVZ410" s="68">
        <v>1827750</v>
      </c>
      <c r="AWA410" s="30">
        <v>1.1335</v>
      </c>
      <c r="AWB410" s="69">
        <v>0</v>
      </c>
      <c r="AWC410" s="46"/>
      <c r="AWD410" s="47" t="s">
        <v>538</v>
      </c>
      <c r="AWE410" s="66">
        <v>45273</v>
      </c>
      <c r="AWF410" s="9" t="s">
        <v>56</v>
      </c>
      <c r="AWG410" s="67" t="s">
        <v>57</v>
      </c>
      <c r="AWH410" s="21" t="s">
        <v>58</v>
      </c>
      <c r="AWI410" s="22" t="s">
        <v>532</v>
      </c>
      <c r="AWJ410" s="21" t="s">
        <v>223</v>
      </c>
      <c r="AWK410" s="21" t="s">
        <v>533</v>
      </c>
      <c r="AWL410" s="49" t="s">
        <v>51</v>
      </c>
      <c r="AWM410" s="50" t="s">
        <v>28</v>
      </c>
      <c r="AWN410" s="68">
        <v>1553587.5</v>
      </c>
      <c r="AWO410" s="68">
        <v>274162.5</v>
      </c>
      <c r="AWP410" s="68">
        <v>1827750</v>
      </c>
      <c r="AWQ410" s="30">
        <v>1.1335</v>
      </c>
      <c r="AWR410" s="69">
        <v>0</v>
      </c>
      <c r="AWS410" s="46"/>
      <c r="AWT410" s="47" t="s">
        <v>538</v>
      </c>
      <c r="AWU410" s="66">
        <v>45273</v>
      </c>
      <c r="AWV410" s="9" t="s">
        <v>56</v>
      </c>
      <c r="AWW410" s="67" t="s">
        <v>57</v>
      </c>
      <c r="AWX410" s="21" t="s">
        <v>58</v>
      </c>
      <c r="AWY410" s="22" t="s">
        <v>532</v>
      </c>
      <c r="AWZ410" s="21" t="s">
        <v>223</v>
      </c>
      <c r="AXA410" s="21" t="s">
        <v>533</v>
      </c>
      <c r="AXB410" s="49" t="s">
        <v>51</v>
      </c>
      <c r="AXC410" s="50" t="s">
        <v>28</v>
      </c>
      <c r="AXD410" s="68">
        <v>1553587.5</v>
      </c>
      <c r="AXE410" s="68">
        <v>274162.5</v>
      </c>
      <c r="AXF410" s="68">
        <v>1827750</v>
      </c>
      <c r="AXG410" s="30">
        <v>1.1335</v>
      </c>
      <c r="AXH410" s="69">
        <v>0</v>
      </c>
      <c r="AXI410" s="46"/>
      <c r="AXJ410" s="47" t="s">
        <v>538</v>
      </c>
      <c r="AXK410" s="66">
        <v>45273</v>
      </c>
      <c r="AXL410" s="9" t="s">
        <v>56</v>
      </c>
      <c r="AXM410" s="67" t="s">
        <v>57</v>
      </c>
      <c r="AXN410" s="21" t="s">
        <v>58</v>
      </c>
      <c r="AXO410" s="22" t="s">
        <v>532</v>
      </c>
      <c r="AXP410" s="21" t="s">
        <v>223</v>
      </c>
      <c r="AXQ410" s="21" t="s">
        <v>533</v>
      </c>
      <c r="AXR410" s="49" t="s">
        <v>51</v>
      </c>
      <c r="AXS410" s="50" t="s">
        <v>28</v>
      </c>
      <c r="AXT410" s="68">
        <v>1553587.5</v>
      </c>
      <c r="AXU410" s="68">
        <v>274162.5</v>
      </c>
      <c r="AXV410" s="68">
        <v>1827750</v>
      </c>
      <c r="AXW410" s="30">
        <v>1.1335</v>
      </c>
      <c r="AXX410" s="69">
        <v>0</v>
      </c>
      <c r="AXY410" s="46"/>
      <c r="AXZ410" s="47" t="s">
        <v>538</v>
      </c>
      <c r="AYA410" s="66">
        <v>45273</v>
      </c>
      <c r="AYB410" s="9" t="s">
        <v>56</v>
      </c>
      <c r="AYC410" s="67" t="s">
        <v>57</v>
      </c>
      <c r="AYD410" s="21" t="s">
        <v>58</v>
      </c>
      <c r="AYE410" s="22" t="s">
        <v>532</v>
      </c>
      <c r="AYF410" s="21" t="s">
        <v>223</v>
      </c>
      <c r="AYG410" s="21" t="s">
        <v>533</v>
      </c>
      <c r="AYH410" s="49" t="s">
        <v>51</v>
      </c>
      <c r="AYI410" s="50" t="s">
        <v>28</v>
      </c>
      <c r="AYJ410" s="68">
        <v>1553587.5</v>
      </c>
      <c r="AYK410" s="68">
        <v>274162.5</v>
      </c>
      <c r="AYL410" s="68">
        <v>1827750</v>
      </c>
      <c r="AYM410" s="30">
        <v>1.1335</v>
      </c>
      <c r="AYN410" s="69">
        <v>0</v>
      </c>
      <c r="AYO410" s="46"/>
      <c r="AYP410" s="47" t="s">
        <v>538</v>
      </c>
      <c r="AYQ410" s="66">
        <v>45273</v>
      </c>
      <c r="AYR410" s="9" t="s">
        <v>56</v>
      </c>
      <c r="AYS410" s="67" t="s">
        <v>57</v>
      </c>
      <c r="AYT410" s="21" t="s">
        <v>58</v>
      </c>
      <c r="AYU410" s="22" t="s">
        <v>532</v>
      </c>
      <c r="AYV410" s="21" t="s">
        <v>223</v>
      </c>
      <c r="AYW410" s="21" t="s">
        <v>533</v>
      </c>
      <c r="AYX410" s="49" t="s">
        <v>51</v>
      </c>
      <c r="AYY410" s="50" t="s">
        <v>28</v>
      </c>
      <c r="AYZ410" s="68">
        <v>1553587.5</v>
      </c>
      <c r="AZA410" s="68">
        <v>274162.5</v>
      </c>
      <c r="AZB410" s="68">
        <v>1827750</v>
      </c>
      <c r="AZC410" s="30">
        <v>1.1335</v>
      </c>
      <c r="AZD410" s="69">
        <v>0</v>
      </c>
      <c r="AZE410" s="46"/>
      <c r="AZF410" s="47" t="s">
        <v>538</v>
      </c>
      <c r="AZG410" s="66">
        <v>45273</v>
      </c>
      <c r="AZH410" s="9" t="s">
        <v>56</v>
      </c>
      <c r="AZI410" s="67" t="s">
        <v>57</v>
      </c>
      <c r="AZJ410" s="21" t="s">
        <v>58</v>
      </c>
      <c r="AZK410" s="22" t="s">
        <v>532</v>
      </c>
      <c r="AZL410" s="21" t="s">
        <v>223</v>
      </c>
      <c r="AZM410" s="21" t="s">
        <v>533</v>
      </c>
      <c r="AZN410" s="49" t="s">
        <v>51</v>
      </c>
      <c r="AZO410" s="50" t="s">
        <v>28</v>
      </c>
      <c r="AZP410" s="68">
        <v>1553587.5</v>
      </c>
      <c r="AZQ410" s="68">
        <v>274162.5</v>
      </c>
      <c r="AZR410" s="68">
        <v>1827750</v>
      </c>
      <c r="AZS410" s="30">
        <v>1.1335</v>
      </c>
      <c r="AZT410" s="69">
        <v>0</v>
      </c>
      <c r="AZU410" s="46"/>
      <c r="AZV410" s="47" t="s">
        <v>538</v>
      </c>
      <c r="AZW410" s="66">
        <v>45273</v>
      </c>
      <c r="AZX410" s="9" t="s">
        <v>56</v>
      </c>
      <c r="AZY410" s="67" t="s">
        <v>57</v>
      </c>
      <c r="AZZ410" s="21" t="s">
        <v>58</v>
      </c>
      <c r="BAA410" s="22" t="s">
        <v>532</v>
      </c>
      <c r="BAB410" s="21" t="s">
        <v>223</v>
      </c>
      <c r="BAC410" s="21" t="s">
        <v>533</v>
      </c>
      <c r="BAD410" s="49" t="s">
        <v>51</v>
      </c>
      <c r="BAE410" s="50" t="s">
        <v>28</v>
      </c>
      <c r="BAF410" s="68">
        <v>1553587.5</v>
      </c>
      <c r="BAG410" s="68">
        <v>274162.5</v>
      </c>
      <c r="BAH410" s="68">
        <v>1827750</v>
      </c>
      <c r="BAI410" s="30">
        <v>1.1335</v>
      </c>
      <c r="BAJ410" s="69">
        <v>0</v>
      </c>
      <c r="BAK410" s="46"/>
      <c r="BAL410" s="47" t="s">
        <v>538</v>
      </c>
      <c r="BAM410" s="66">
        <v>45273</v>
      </c>
      <c r="BAN410" s="9" t="s">
        <v>56</v>
      </c>
      <c r="BAO410" s="67" t="s">
        <v>57</v>
      </c>
      <c r="BAP410" s="21" t="s">
        <v>58</v>
      </c>
      <c r="BAQ410" s="22" t="s">
        <v>532</v>
      </c>
      <c r="BAR410" s="21" t="s">
        <v>223</v>
      </c>
      <c r="BAS410" s="21" t="s">
        <v>533</v>
      </c>
      <c r="BAT410" s="49" t="s">
        <v>51</v>
      </c>
      <c r="BAU410" s="50" t="s">
        <v>28</v>
      </c>
      <c r="BAV410" s="68">
        <v>1553587.5</v>
      </c>
      <c r="BAW410" s="68">
        <v>274162.5</v>
      </c>
      <c r="BAX410" s="68">
        <v>1827750</v>
      </c>
      <c r="BAY410" s="30">
        <v>1.1335</v>
      </c>
      <c r="BAZ410" s="69">
        <v>0</v>
      </c>
      <c r="BBA410" s="46"/>
      <c r="BBB410" s="47" t="s">
        <v>538</v>
      </c>
      <c r="BBC410" s="66">
        <v>45273</v>
      </c>
      <c r="BBD410" s="9" t="s">
        <v>56</v>
      </c>
      <c r="BBE410" s="67" t="s">
        <v>57</v>
      </c>
      <c r="BBF410" s="21" t="s">
        <v>58</v>
      </c>
      <c r="BBG410" s="22" t="s">
        <v>532</v>
      </c>
      <c r="BBH410" s="21" t="s">
        <v>223</v>
      </c>
      <c r="BBI410" s="21" t="s">
        <v>533</v>
      </c>
      <c r="BBJ410" s="49" t="s">
        <v>51</v>
      </c>
      <c r="BBK410" s="50" t="s">
        <v>28</v>
      </c>
      <c r="BBL410" s="68">
        <v>1553587.5</v>
      </c>
      <c r="BBM410" s="68">
        <v>274162.5</v>
      </c>
      <c r="BBN410" s="68">
        <v>1827750</v>
      </c>
      <c r="BBO410" s="30">
        <v>1.1335</v>
      </c>
      <c r="BBP410" s="69">
        <v>0</v>
      </c>
      <c r="BBQ410" s="46"/>
      <c r="BBR410" s="47" t="s">
        <v>538</v>
      </c>
      <c r="BBS410" s="66">
        <v>45273</v>
      </c>
      <c r="BBT410" s="9" t="s">
        <v>56</v>
      </c>
      <c r="BBU410" s="67" t="s">
        <v>57</v>
      </c>
      <c r="BBV410" s="21" t="s">
        <v>58</v>
      </c>
      <c r="BBW410" s="22" t="s">
        <v>532</v>
      </c>
      <c r="BBX410" s="21" t="s">
        <v>223</v>
      </c>
      <c r="BBY410" s="21" t="s">
        <v>533</v>
      </c>
      <c r="BBZ410" s="49" t="s">
        <v>51</v>
      </c>
      <c r="BCA410" s="50" t="s">
        <v>28</v>
      </c>
      <c r="BCB410" s="68">
        <v>1553587.5</v>
      </c>
      <c r="BCC410" s="68">
        <v>274162.5</v>
      </c>
      <c r="BCD410" s="68">
        <v>1827750</v>
      </c>
      <c r="BCE410" s="30">
        <v>1.1335</v>
      </c>
      <c r="BCF410" s="69">
        <v>0</v>
      </c>
      <c r="BCG410" s="46"/>
      <c r="BCH410" s="47" t="s">
        <v>538</v>
      </c>
      <c r="BCI410" s="66">
        <v>45273</v>
      </c>
      <c r="BCJ410" s="9" t="s">
        <v>56</v>
      </c>
      <c r="BCK410" s="67" t="s">
        <v>57</v>
      </c>
      <c r="BCL410" s="21" t="s">
        <v>58</v>
      </c>
      <c r="BCM410" s="22" t="s">
        <v>532</v>
      </c>
      <c r="BCN410" s="21" t="s">
        <v>223</v>
      </c>
      <c r="BCO410" s="21" t="s">
        <v>533</v>
      </c>
      <c r="BCP410" s="49" t="s">
        <v>51</v>
      </c>
      <c r="BCQ410" s="50" t="s">
        <v>28</v>
      </c>
      <c r="BCR410" s="68">
        <v>1553587.5</v>
      </c>
      <c r="BCS410" s="68">
        <v>274162.5</v>
      </c>
      <c r="BCT410" s="68">
        <v>1827750</v>
      </c>
      <c r="BCU410" s="30">
        <v>1.1335</v>
      </c>
      <c r="BCV410" s="69">
        <v>0</v>
      </c>
      <c r="BCW410" s="46"/>
      <c r="BCX410" s="47" t="s">
        <v>538</v>
      </c>
      <c r="BCY410" s="66">
        <v>45273</v>
      </c>
      <c r="BCZ410" s="9" t="s">
        <v>56</v>
      </c>
      <c r="BDA410" s="67" t="s">
        <v>57</v>
      </c>
      <c r="BDB410" s="21" t="s">
        <v>58</v>
      </c>
      <c r="BDC410" s="22" t="s">
        <v>532</v>
      </c>
      <c r="BDD410" s="21" t="s">
        <v>223</v>
      </c>
      <c r="BDE410" s="21" t="s">
        <v>533</v>
      </c>
      <c r="BDF410" s="49" t="s">
        <v>51</v>
      </c>
      <c r="BDG410" s="50" t="s">
        <v>28</v>
      </c>
      <c r="BDH410" s="68">
        <v>1553587.5</v>
      </c>
      <c r="BDI410" s="68">
        <v>274162.5</v>
      </c>
      <c r="BDJ410" s="68">
        <v>1827750</v>
      </c>
      <c r="BDK410" s="30">
        <v>1.1335</v>
      </c>
      <c r="BDL410" s="69">
        <v>0</v>
      </c>
      <c r="BDM410" s="46"/>
      <c r="BDN410" s="47" t="s">
        <v>538</v>
      </c>
      <c r="BDO410" s="66">
        <v>45273</v>
      </c>
      <c r="BDP410" s="9" t="s">
        <v>56</v>
      </c>
      <c r="BDQ410" s="67" t="s">
        <v>57</v>
      </c>
      <c r="BDR410" s="21" t="s">
        <v>58</v>
      </c>
      <c r="BDS410" s="22" t="s">
        <v>532</v>
      </c>
      <c r="BDT410" s="21" t="s">
        <v>223</v>
      </c>
      <c r="BDU410" s="21" t="s">
        <v>533</v>
      </c>
      <c r="BDV410" s="49" t="s">
        <v>51</v>
      </c>
      <c r="BDW410" s="50" t="s">
        <v>28</v>
      </c>
      <c r="BDX410" s="68">
        <v>1553587.5</v>
      </c>
      <c r="BDY410" s="68">
        <v>274162.5</v>
      </c>
      <c r="BDZ410" s="68">
        <v>1827750</v>
      </c>
      <c r="BEA410" s="30">
        <v>1.1335</v>
      </c>
      <c r="BEB410" s="69">
        <v>0</v>
      </c>
      <c r="BEC410" s="46"/>
      <c r="BED410" s="47" t="s">
        <v>538</v>
      </c>
      <c r="BEE410" s="66">
        <v>45273</v>
      </c>
      <c r="BEF410" s="9" t="s">
        <v>56</v>
      </c>
      <c r="BEG410" s="67" t="s">
        <v>57</v>
      </c>
      <c r="BEH410" s="21" t="s">
        <v>58</v>
      </c>
      <c r="BEI410" s="22" t="s">
        <v>532</v>
      </c>
      <c r="BEJ410" s="21" t="s">
        <v>223</v>
      </c>
      <c r="BEK410" s="21" t="s">
        <v>533</v>
      </c>
      <c r="BEL410" s="49" t="s">
        <v>51</v>
      </c>
      <c r="BEM410" s="50" t="s">
        <v>28</v>
      </c>
      <c r="BEN410" s="68">
        <v>1553587.5</v>
      </c>
      <c r="BEO410" s="68">
        <v>274162.5</v>
      </c>
      <c r="BEP410" s="68">
        <v>1827750</v>
      </c>
      <c r="BEQ410" s="30">
        <v>1.1335</v>
      </c>
      <c r="BER410" s="69">
        <v>0</v>
      </c>
      <c r="BES410" s="46"/>
      <c r="BET410" s="47" t="s">
        <v>538</v>
      </c>
      <c r="BEU410" s="66">
        <v>45273</v>
      </c>
      <c r="BEV410" s="9" t="s">
        <v>56</v>
      </c>
      <c r="BEW410" s="67" t="s">
        <v>57</v>
      </c>
      <c r="BEX410" s="21" t="s">
        <v>58</v>
      </c>
      <c r="BEY410" s="22" t="s">
        <v>532</v>
      </c>
      <c r="BEZ410" s="21" t="s">
        <v>223</v>
      </c>
      <c r="BFA410" s="21" t="s">
        <v>533</v>
      </c>
      <c r="BFB410" s="49" t="s">
        <v>51</v>
      </c>
      <c r="BFC410" s="50" t="s">
        <v>28</v>
      </c>
      <c r="BFD410" s="68">
        <v>1553587.5</v>
      </c>
      <c r="BFE410" s="68">
        <v>274162.5</v>
      </c>
      <c r="BFF410" s="68">
        <v>1827750</v>
      </c>
      <c r="BFG410" s="30">
        <v>1.1335</v>
      </c>
      <c r="BFH410" s="69">
        <v>0</v>
      </c>
      <c r="BFI410" s="46"/>
      <c r="BFJ410" s="47" t="s">
        <v>538</v>
      </c>
      <c r="BFK410" s="66">
        <v>45273</v>
      </c>
      <c r="BFL410" s="9" t="s">
        <v>56</v>
      </c>
      <c r="BFM410" s="67" t="s">
        <v>57</v>
      </c>
      <c r="BFN410" s="21" t="s">
        <v>58</v>
      </c>
      <c r="BFO410" s="22" t="s">
        <v>532</v>
      </c>
      <c r="BFP410" s="21" t="s">
        <v>223</v>
      </c>
      <c r="BFQ410" s="21" t="s">
        <v>533</v>
      </c>
      <c r="BFR410" s="49" t="s">
        <v>51</v>
      </c>
      <c r="BFS410" s="50" t="s">
        <v>28</v>
      </c>
      <c r="BFT410" s="68">
        <v>1553587.5</v>
      </c>
      <c r="BFU410" s="68">
        <v>274162.5</v>
      </c>
      <c r="BFV410" s="68">
        <v>1827750</v>
      </c>
      <c r="BFW410" s="30">
        <v>1.1335</v>
      </c>
      <c r="BFX410" s="69">
        <v>0</v>
      </c>
      <c r="BFY410" s="46"/>
      <c r="BFZ410" s="47" t="s">
        <v>538</v>
      </c>
      <c r="BGA410" s="66">
        <v>45273</v>
      </c>
      <c r="BGB410" s="9" t="s">
        <v>56</v>
      </c>
      <c r="BGC410" s="67" t="s">
        <v>57</v>
      </c>
      <c r="BGD410" s="21" t="s">
        <v>58</v>
      </c>
      <c r="BGE410" s="22" t="s">
        <v>532</v>
      </c>
      <c r="BGF410" s="21" t="s">
        <v>223</v>
      </c>
      <c r="BGG410" s="21" t="s">
        <v>533</v>
      </c>
      <c r="BGH410" s="49" t="s">
        <v>51</v>
      </c>
      <c r="BGI410" s="50" t="s">
        <v>28</v>
      </c>
      <c r="BGJ410" s="68">
        <v>1553587.5</v>
      </c>
      <c r="BGK410" s="68">
        <v>274162.5</v>
      </c>
      <c r="BGL410" s="68">
        <v>1827750</v>
      </c>
      <c r="BGM410" s="30">
        <v>1.1335</v>
      </c>
      <c r="BGN410" s="69">
        <v>0</v>
      </c>
      <c r="BGO410" s="46"/>
      <c r="BGP410" s="47" t="s">
        <v>538</v>
      </c>
      <c r="BGQ410" s="66">
        <v>45273</v>
      </c>
      <c r="BGR410" s="9" t="s">
        <v>56</v>
      </c>
      <c r="BGS410" s="67" t="s">
        <v>57</v>
      </c>
      <c r="BGT410" s="21" t="s">
        <v>58</v>
      </c>
      <c r="BGU410" s="22" t="s">
        <v>532</v>
      </c>
      <c r="BGV410" s="21" t="s">
        <v>223</v>
      </c>
      <c r="BGW410" s="21" t="s">
        <v>533</v>
      </c>
      <c r="BGX410" s="49" t="s">
        <v>51</v>
      </c>
      <c r="BGY410" s="50" t="s">
        <v>28</v>
      </c>
      <c r="BGZ410" s="68">
        <v>1553587.5</v>
      </c>
      <c r="BHA410" s="68">
        <v>274162.5</v>
      </c>
      <c r="BHB410" s="68">
        <v>1827750</v>
      </c>
      <c r="BHC410" s="30">
        <v>1.1335</v>
      </c>
      <c r="BHD410" s="69">
        <v>0</v>
      </c>
      <c r="BHE410" s="46"/>
      <c r="BHF410" s="47" t="s">
        <v>538</v>
      </c>
      <c r="BHG410" s="66">
        <v>45273</v>
      </c>
      <c r="BHH410" s="9" t="s">
        <v>56</v>
      </c>
      <c r="BHI410" s="67" t="s">
        <v>57</v>
      </c>
      <c r="BHJ410" s="21" t="s">
        <v>58</v>
      </c>
      <c r="BHK410" s="22" t="s">
        <v>532</v>
      </c>
      <c r="BHL410" s="21" t="s">
        <v>223</v>
      </c>
      <c r="BHM410" s="21" t="s">
        <v>533</v>
      </c>
      <c r="BHN410" s="49" t="s">
        <v>51</v>
      </c>
      <c r="BHO410" s="50" t="s">
        <v>28</v>
      </c>
      <c r="BHP410" s="68">
        <v>1553587.5</v>
      </c>
      <c r="BHQ410" s="68">
        <v>274162.5</v>
      </c>
      <c r="BHR410" s="68">
        <v>1827750</v>
      </c>
      <c r="BHS410" s="30">
        <v>1.1335</v>
      </c>
      <c r="BHT410" s="69">
        <v>0</v>
      </c>
      <c r="BHU410" s="46"/>
      <c r="BHV410" s="47" t="s">
        <v>538</v>
      </c>
      <c r="BHW410" s="66">
        <v>45273</v>
      </c>
      <c r="BHX410" s="9" t="s">
        <v>56</v>
      </c>
      <c r="BHY410" s="67" t="s">
        <v>57</v>
      </c>
      <c r="BHZ410" s="21" t="s">
        <v>58</v>
      </c>
      <c r="BIA410" s="22" t="s">
        <v>532</v>
      </c>
      <c r="BIB410" s="21" t="s">
        <v>223</v>
      </c>
      <c r="BIC410" s="21" t="s">
        <v>533</v>
      </c>
      <c r="BID410" s="49" t="s">
        <v>51</v>
      </c>
      <c r="BIE410" s="50" t="s">
        <v>28</v>
      </c>
      <c r="BIF410" s="68">
        <v>1553587.5</v>
      </c>
      <c r="BIG410" s="68">
        <v>274162.5</v>
      </c>
      <c r="BIH410" s="68">
        <v>1827750</v>
      </c>
      <c r="BII410" s="30">
        <v>1.1335</v>
      </c>
      <c r="BIJ410" s="69">
        <v>0</v>
      </c>
      <c r="BIK410" s="46"/>
      <c r="BIL410" s="47" t="s">
        <v>538</v>
      </c>
      <c r="BIM410" s="66">
        <v>45273</v>
      </c>
      <c r="BIN410" s="9" t="s">
        <v>56</v>
      </c>
      <c r="BIO410" s="67" t="s">
        <v>57</v>
      </c>
      <c r="BIP410" s="21" t="s">
        <v>58</v>
      </c>
      <c r="BIQ410" s="22" t="s">
        <v>532</v>
      </c>
      <c r="BIR410" s="21" t="s">
        <v>223</v>
      </c>
      <c r="BIS410" s="21" t="s">
        <v>533</v>
      </c>
      <c r="BIT410" s="49" t="s">
        <v>51</v>
      </c>
      <c r="BIU410" s="50" t="s">
        <v>28</v>
      </c>
      <c r="BIV410" s="68">
        <v>1553587.5</v>
      </c>
      <c r="BIW410" s="68">
        <v>274162.5</v>
      </c>
      <c r="BIX410" s="68">
        <v>1827750</v>
      </c>
      <c r="BIY410" s="30">
        <v>1.1335</v>
      </c>
      <c r="BIZ410" s="69">
        <v>0</v>
      </c>
      <c r="BJA410" s="46"/>
      <c r="BJB410" s="47" t="s">
        <v>538</v>
      </c>
      <c r="BJC410" s="66">
        <v>45273</v>
      </c>
      <c r="BJD410" s="9" t="s">
        <v>56</v>
      </c>
      <c r="BJE410" s="67" t="s">
        <v>57</v>
      </c>
      <c r="BJF410" s="21" t="s">
        <v>58</v>
      </c>
      <c r="BJG410" s="22" t="s">
        <v>532</v>
      </c>
      <c r="BJH410" s="21" t="s">
        <v>223</v>
      </c>
      <c r="BJI410" s="21" t="s">
        <v>533</v>
      </c>
      <c r="BJJ410" s="49" t="s">
        <v>51</v>
      </c>
      <c r="BJK410" s="50" t="s">
        <v>28</v>
      </c>
      <c r="BJL410" s="68">
        <v>1553587.5</v>
      </c>
      <c r="BJM410" s="68">
        <v>274162.5</v>
      </c>
      <c r="BJN410" s="68">
        <v>1827750</v>
      </c>
      <c r="BJO410" s="30">
        <v>1.1335</v>
      </c>
      <c r="BJP410" s="69">
        <v>0</v>
      </c>
      <c r="BJQ410" s="46"/>
      <c r="BJR410" s="47" t="s">
        <v>538</v>
      </c>
      <c r="BJS410" s="66">
        <v>45273</v>
      </c>
      <c r="BJT410" s="9" t="s">
        <v>56</v>
      </c>
      <c r="BJU410" s="67" t="s">
        <v>57</v>
      </c>
      <c r="BJV410" s="21" t="s">
        <v>58</v>
      </c>
      <c r="BJW410" s="22" t="s">
        <v>532</v>
      </c>
      <c r="BJX410" s="21" t="s">
        <v>223</v>
      </c>
      <c r="BJY410" s="21" t="s">
        <v>533</v>
      </c>
      <c r="BJZ410" s="49" t="s">
        <v>51</v>
      </c>
      <c r="BKA410" s="50" t="s">
        <v>28</v>
      </c>
      <c r="BKB410" s="68">
        <v>1553587.5</v>
      </c>
      <c r="BKC410" s="68">
        <v>274162.5</v>
      </c>
      <c r="BKD410" s="68">
        <v>1827750</v>
      </c>
      <c r="BKE410" s="30">
        <v>1.1335</v>
      </c>
      <c r="BKF410" s="69">
        <v>0</v>
      </c>
      <c r="BKG410" s="46"/>
      <c r="BKH410" s="47" t="s">
        <v>538</v>
      </c>
      <c r="BKI410" s="66">
        <v>45273</v>
      </c>
      <c r="BKJ410" s="9" t="s">
        <v>56</v>
      </c>
      <c r="BKK410" s="67" t="s">
        <v>57</v>
      </c>
      <c r="BKL410" s="21" t="s">
        <v>58</v>
      </c>
      <c r="BKM410" s="22" t="s">
        <v>532</v>
      </c>
      <c r="BKN410" s="21" t="s">
        <v>223</v>
      </c>
      <c r="BKO410" s="21" t="s">
        <v>533</v>
      </c>
      <c r="BKP410" s="49" t="s">
        <v>51</v>
      </c>
      <c r="BKQ410" s="50" t="s">
        <v>28</v>
      </c>
      <c r="BKR410" s="68">
        <v>1553587.5</v>
      </c>
      <c r="BKS410" s="68">
        <v>274162.5</v>
      </c>
      <c r="BKT410" s="68">
        <v>1827750</v>
      </c>
      <c r="BKU410" s="30">
        <v>1.1335</v>
      </c>
      <c r="BKV410" s="69">
        <v>0</v>
      </c>
      <c r="BKW410" s="46"/>
      <c r="BKX410" s="47" t="s">
        <v>538</v>
      </c>
      <c r="BKY410" s="66">
        <v>45273</v>
      </c>
      <c r="BKZ410" s="9" t="s">
        <v>56</v>
      </c>
      <c r="BLA410" s="67" t="s">
        <v>57</v>
      </c>
      <c r="BLB410" s="21" t="s">
        <v>58</v>
      </c>
      <c r="BLC410" s="22" t="s">
        <v>532</v>
      </c>
      <c r="BLD410" s="21" t="s">
        <v>223</v>
      </c>
      <c r="BLE410" s="21" t="s">
        <v>533</v>
      </c>
      <c r="BLF410" s="49" t="s">
        <v>51</v>
      </c>
      <c r="BLG410" s="50" t="s">
        <v>28</v>
      </c>
      <c r="BLH410" s="68">
        <v>1553587.5</v>
      </c>
      <c r="BLI410" s="68">
        <v>274162.5</v>
      </c>
      <c r="BLJ410" s="68">
        <v>1827750</v>
      </c>
      <c r="BLK410" s="30">
        <v>1.1335</v>
      </c>
      <c r="BLL410" s="69">
        <v>0</v>
      </c>
      <c r="BLM410" s="46"/>
      <c r="BLN410" s="47" t="s">
        <v>538</v>
      </c>
      <c r="BLO410" s="66">
        <v>45273</v>
      </c>
      <c r="BLP410" s="9" t="s">
        <v>56</v>
      </c>
      <c r="BLQ410" s="67" t="s">
        <v>57</v>
      </c>
      <c r="BLR410" s="21" t="s">
        <v>58</v>
      </c>
      <c r="BLS410" s="22" t="s">
        <v>532</v>
      </c>
      <c r="BLT410" s="21" t="s">
        <v>223</v>
      </c>
      <c r="BLU410" s="21" t="s">
        <v>533</v>
      </c>
      <c r="BLV410" s="49" t="s">
        <v>51</v>
      </c>
      <c r="BLW410" s="50" t="s">
        <v>28</v>
      </c>
      <c r="BLX410" s="68">
        <v>1553587.5</v>
      </c>
      <c r="BLY410" s="68">
        <v>274162.5</v>
      </c>
      <c r="BLZ410" s="68">
        <v>1827750</v>
      </c>
      <c r="BMA410" s="30">
        <v>1.1335</v>
      </c>
      <c r="BMB410" s="69">
        <v>0</v>
      </c>
      <c r="BMC410" s="46"/>
      <c r="BMD410" s="47" t="s">
        <v>538</v>
      </c>
      <c r="BME410" s="66">
        <v>45273</v>
      </c>
      <c r="BMF410" s="9" t="s">
        <v>56</v>
      </c>
      <c r="BMG410" s="67" t="s">
        <v>57</v>
      </c>
      <c r="BMH410" s="21" t="s">
        <v>58</v>
      </c>
      <c r="BMI410" s="22" t="s">
        <v>532</v>
      </c>
      <c r="BMJ410" s="21" t="s">
        <v>223</v>
      </c>
      <c r="BMK410" s="21" t="s">
        <v>533</v>
      </c>
      <c r="BML410" s="49" t="s">
        <v>51</v>
      </c>
      <c r="BMM410" s="50" t="s">
        <v>28</v>
      </c>
      <c r="BMN410" s="68">
        <v>1553587.5</v>
      </c>
      <c r="BMO410" s="68">
        <v>274162.5</v>
      </c>
      <c r="BMP410" s="68">
        <v>1827750</v>
      </c>
      <c r="BMQ410" s="30">
        <v>1.1335</v>
      </c>
      <c r="BMR410" s="69">
        <v>0</v>
      </c>
      <c r="BMS410" s="46"/>
      <c r="BMT410" s="47" t="s">
        <v>538</v>
      </c>
      <c r="BMU410" s="66">
        <v>45273</v>
      </c>
      <c r="BMV410" s="9" t="s">
        <v>56</v>
      </c>
      <c r="BMW410" s="67" t="s">
        <v>57</v>
      </c>
      <c r="BMX410" s="21" t="s">
        <v>58</v>
      </c>
      <c r="BMY410" s="22" t="s">
        <v>532</v>
      </c>
      <c r="BMZ410" s="21" t="s">
        <v>223</v>
      </c>
      <c r="BNA410" s="21" t="s">
        <v>533</v>
      </c>
      <c r="BNB410" s="49" t="s">
        <v>51</v>
      </c>
      <c r="BNC410" s="50" t="s">
        <v>28</v>
      </c>
      <c r="BND410" s="68">
        <v>1553587.5</v>
      </c>
      <c r="BNE410" s="68">
        <v>274162.5</v>
      </c>
      <c r="BNF410" s="68">
        <v>1827750</v>
      </c>
      <c r="BNG410" s="30">
        <v>1.1335</v>
      </c>
      <c r="BNH410" s="69">
        <v>0</v>
      </c>
      <c r="BNI410" s="46"/>
      <c r="BNJ410" s="47" t="s">
        <v>538</v>
      </c>
      <c r="BNK410" s="66">
        <v>45273</v>
      </c>
      <c r="BNL410" s="9" t="s">
        <v>56</v>
      </c>
      <c r="BNM410" s="67" t="s">
        <v>57</v>
      </c>
      <c r="BNN410" s="21" t="s">
        <v>58</v>
      </c>
      <c r="BNO410" s="22" t="s">
        <v>532</v>
      </c>
      <c r="BNP410" s="21" t="s">
        <v>223</v>
      </c>
      <c r="BNQ410" s="21" t="s">
        <v>533</v>
      </c>
      <c r="BNR410" s="49" t="s">
        <v>51</v>
      </c>
      <c r="BNS410" s="50" t="s">
        <v>28</v>
      </c>
      <c r="BNT410" s="68">
        <v>1553587.5</v>
      </c>
      <c r="BNU410" s="68">
        <v>274162.5</v>
      </c>
      <c r="BNV410" s="68">
        <v>1827750</v>
      </c>
      <c r="BNW410" s="30">
        <v>1.1335</v>
      </c>
      <c r="BNX410" s="69">
        <v>0</v>
      </c>
      <c r="BNY410" s="46"/>
      <c r="BNZ410" s="47" t="s">
        <v>538</v>
      </c>
      <c r="BOA410" s="66">
        <v>45273</v>
      </c>
      <c r="BOB410" s="9" t="s">
        <v>56</v>
      </c>
      <c r="BOC410" s="67" t="s">
        <v>57</v>
      </c>
      <c r="BOD410" s="21" t="s">
        <v>58</v>
      </c>
      <c r="BOE410" s="22" t="s">
        <v>532</v>
      </c>
      <c r="BOF410" s="21" t="s">
        <v>223</v>
      </c>
      <c r="BOG410" s="21" t="s">
        <v>533</v>
      </c>
      <c r="BOH410" s="49" t="s">
        <v>51</v>
      </c>
      <c r="BOI410" s="50" t="s">
        <v>28</v>
      </c>
      <c r="BOJ410" s="68">
        <v>1553587.5</v>
      </c>
      <c r="BOK410" s="68">
        <v>274162.5</v>
      </c>
      <c r="BOL410" s="68">
        <v>1827750</v>
      </c>
      <c r="BOM410" s="30">
        <v>1.1335</v>
      </c>
      <c r="BON410" s="69">
        <v>0</v>
      </c>
      <c r="BOO410" s="46"/>
      <c r="BOP410" s="47" t="s">
        <v>538</v>
      </c>
      <c r="BOQ410" s="66">
        <v>45273</v>
      </c>
      <c r="BOR410" s="9" t="s">
        <v>56</v>
      </c>
      <c r="BOS410" s="67" t="s">
        <v>57</v>
      </c>
      <c r="BOT410" s="21" t="s">
        <v>58</v>
      </c>
      <c r="BOU410" s="22" t="s">
        <v>532</v>
      </c>
      <c r="BOV410" s="21" t="s">
        <v>223</v>
      </c>
      <c r="BOW410" s="21" t="s">
        <v>533</v>
      </c>
      <c r="BOX410" s="49" t="s">
        <v>51</v>
      </c>
      <c r="BOY410" s="50" t="s">
        <v>28</v>
      </c>
      <c r="BOZ410" s="68">
        <v>1553587.5</v>
      </c>
      <c r="BPA410" s="68">
        <v>274162.5</v>
      </c>
      <c r="BPB410" s="68">
        <v>1827750</v>
      </c>
      <c r="BPC410" s="30">
        <v>1.1335</v>
      </c>
      <c r="BPD410" s="69">
        <v>0</v>
      </c>
      <c r="BPE410" s="46"/>
      <c r="BPF410" s="47" t="s">
        <v>538</v>
      </c>
      <c r="BPG410" s="66">
        <v>45273</v>
      </c>
      <c r="BPH410" s="9" t="s">
        <v>56</v>
      </c>
      <c r="BPI410" s="67" t="s">
        <v>57</v>
      </c>
      <c r="BPJ410" s="21" t="s">
        <v>58</v>
      </c>
      <c r="BPK410" s="22" t="s">
        <v>532</v>
      </c>
      <c r="BPL410" s="21" t="s">
        <v>223</v>
      </c>
      <c r="BPM410" s="21" t="s">
        <v>533</v>
      </c>
      <c r="BPN410" s="49" t="s">
        <v>51</v>
      </c>
      <c r="BPO410" s="50" t="s">
        <v>28</v>
      </c>
      <c r="BPP410" s="68">
        <v>1553587.5</v>
      </c>
      <c r="BPQ410" s="68">
        <v>274162.5</v>
      </c>
      <c r="BPR410" s="68">
        <v>1827750</v>
      </c>
      <c r="BPS410" s="30">
        <v>1.1335</v>
      </c>
      <c r="BPT410" s="69">
        <v>0</v>
      </c>
      <c r="BPU410" s="46"/>
      <c r="BPV410" s="47" t="s">
        <v>538</v>
      </c>
      <c r="BPW410" s="66">
        <v>45273</v>
      </c>
      <c r="BPX410" s="9" t="s">
        <v>56</v>
      </c>
      <c r="BPY410" s="67" t="s">
        <v>57</v>
      </c>
      <c r="BPZ410" s="21" t="s">
        <v>58</v>
      </c>
      <c r="BQA410" s="22" t="s">
        <v>532</v>
      </c>
      <c r="BQB410" s="21" t="s">
        <v>223</v>
      </c>
      <c r="BQC410" s="21" t="s">
        <v>533</v>
      </c>
      <c r="BQD410" s="49" t="s">
        <v>51</v>
      </c>
      <c r="BQE410" s="50" t="s">
        <v>28</v>
      </c>
      <c r="BQF410" s="68">
        <v>1553587.5</v>
      </c>
      <c r="BQG410" s="68">
        <v>274162.5</v>
      </c>
      <c r="BQH410" s="68">
        <v>1827750</v>
      </c>
      <c r="BQI410" s="30">
        <v>1.1335</v>
      </c>
      <c r="BQJ410" s="69">
        <v>0</v>
      </c>
      <c r="BQK410" s="46"/>
      <c r="BQL410" s="47" t="s">
        <v>538</v>
      </c>
      <c r="BQM410" s="66">
        <v>45273</v>
      </c>
      <c r="BQN410" s="9" t="s">
        <v>56</v>
      </c>
      <c r="BQO410" s="67" t="s">
        <v>57</v>
      </c>
      <c r="BQP410" s="21" t="s">
        <v>58</v>
      </c>
      <c r="BQQ410" s="22" t="s">
        <v>532</v>
      </c>
      <c r="BQR410" s="21" t="s">
        <v>223</v>
      </c>
      <c r="BQS410" s="21" t="s">
        <v>533</v>
      </c>
      <c r="BQT410" s="49" t="s">
        <v>51</v>
      </c>
      <c r="BQU410" s="50" t="s">
        <v>28</v>
      </c>
      <c r="BQV410" s="68">
        <v>1553587.5</v>
      </c>
      <c r="BQW410" s="68">
        <v>274162.5</v>
      </c>
      <c r="BQX410" s="68">
        <v>1827750</v>
      </c>
      <c r="BQY410" s="30">
        <v>1.1335</v>
      </c>
      <c r="BQZ410" s="69">
        <v>0</v>
      </c>
      <c r="BRA410" s="46"/>
      <c r="BRB410" s="47" t="s">
        <v>538</v>
      </c>
      <c r="BRC410" s="66">
        <v>45273</v>
      </c>
      <c r="BRD410" s="9" t="s">
        <v>56</v>
      </c>
      <c r="BRE410" s="67" t="s">
        <v>57</v>
      </c>
      <c r="BRF410" s="21" t="s">
        <v>58</v>
      </c>
      <c r="BRG410" s="22" t="s">
        <v>532</v>
      </c>
      <c r="BRH410" s="21" t="s">
        <v>223</v>
      </c>
      <c r="BRI410" s="21" t="s">
        <v>533</v>
      </c>
      <c r="BRJ410" s="49" t="s">
        <v>51</v>
      </c>
      <c r="BRK410" s="50" t="s">
        <v>28</v>
      </c>
      <c r="BRL410" s="68">
        <v>1553587.5</v>
      </c>
      <c r="BRM410" s="68">
        <v>274162.5</v>
      </c>
      <c r="BRN410" s="68">
        <v>1827750</v>
      </c>
      <c r="BRO410" s="30">
        <v>1.1335</v>
      </c>
      <c r="BRP410" s="69">
        <v>0</v>
      </c>
      <c r="BRQ410" s="46"/>
      <c r="BRR410" s="47" t="s">
        <v>538</v>
      </c>
      <c r="BRS410" s="66">
        <v>45273</v>
      </c>
      <c r="BRT410" s="9" t="s">
        <v>56</v>
      </c>
      <c r="BRU410" s="67" t="s">
        <v>57</v>
      </c>
      <c r="BRV410" s="21" t="s">
        <v>58</v>
      </c>
      <c r="BRW410" s="22" t="s">
        <v>532</v>
      </c>
      <c r="BRX410" s="21" t="s">
        <v>223</v>
      </c>
      <c r="BRY410" s="21" t="s">
        <v>533</v>
      </c>
      <c r="BRZ410" s="49" t="s">
        <v>51</v>
      </c>
      <c r="BSA410" s="50" t="s">
        <v>28</v>
      </c>
      <c r="BSB410" s="68">
        <v>1553587.5</v>
      </c>
      <c r="BSC410" s="68">
        <v>274162.5</v>
      </c>
      <c r="BSD410" s="68">
        <v>1827750</v>
      </c>
      <c r="BSE410" s="30">
        <v>1.1335</v>
      </c>
      <c r="BSF410" s="69">
        <v>0</v>
      </c>
      <c r="BSG410" s="46"/>
      <c r="BSH410" s="47" t="s">
        <v>538</v>
      </c>
      <c r="BSI410" s="66">
        <v>45273</v>
      </c>
      <c r="BSJ410" s="9" t="s">
        <v>56</v>
      </c>
      <c r="BSK410" s="67" t="s">
        <v>57</v>
      </c>
      <c r="BSL410" s="21" t="s">
        <v>58</v>
      </c>
      <c r="BSM410" s="22" t="s">
        <v>532</v>
      </c>
      <c r="BSN410" s="21" t="s">
        <v>223</v>
      </c>
      <c r="BSO410" s="21" t="s">
        <v>533</v>
      </c>
      <c r="BSP410" s="49" t="s">
        <v>51</v>
      </c>
      <c r="BSQ410" s="50" t="s">
        <v>28</v>
      </c>
      <c r="BSR410" s="68">
        <v>1553587.5</v>
      </c>
      <c r="BSS410" s="68">
        <v>274162.5</v>
      </c>
      <c r="BST410" s="68">
        <v>1827750</v>
      </c>
      <c r="BSU410" s="30">
        <v>1.1335</v>
      </c>
      <c r="BSV410" s="69">
        <v>0</v>
      </c>
      <c r="BSW410" s="46"/>
      <c r="BSX410" s="47" t="s">
        <v>538</v>
      </c>
      <c r="BSY410" s="66">
        <v>45273</v>
      </c>
      <c r="BSZ410" s="9" t="s">
        <v>56</v>
      </c>
      <c r="BTA410" s="67" t="s">
        <v>57</v>
      </c>
      <c r="BTB410" s="21" t="s">
        <v>58</v>
      </c>
      <c r="BTC410" s="22" t="s">
        <v>532</v>
      </c>
      <c r="BTD410" s="21" t="s">
        <v>223</v>
      </c>
      <c r="BTE410" s="21" t="s">
        <v>533</v>
      </c>
      <c r="BTF410" s="49" t="s">
        <v>51</v>
      </c>
      <c r="BTG410" s="50" t="s">
        <v>28</v>
      </c>
      <c r="BTH410" s="68">
        <v>1553587.5</v>
      </c>
      <c r="BTI410" s="68">
        <v>274162.5</v>
      </c>
      <c r="BTJ410" s="68">
        <v>1827750</v>
      </c>
      <c r="BTK410" s="30">
        <v>1.1335</v>
      </c>
      <c r="BTL410" s="69">
        <v>0</v>
      </c>
      <c r="BTM410" s="46"/>
      <c r="BTN410" s="47" t="s">
        <v>538</v>
      </c>
      <c r="BTO410" s="66">
        <v>45273</v>
      </c>
      <c r="BTP410" s="9" t="s">
        <v>56</v>
      </c>
      <c r="BTQ410" s="67" t="s">
        <v>57</v>
      </c>
      <c r="BTR410" s="21" t="s">
        <v>58</v>
      </c>
      <c r="BTS410" s="22" t="s">
        <v>532</v>
      </c>
      <c r="BTT410" s="21" t="s">
        <v>223</v>
      </c>
      <c r="BTU410" s="21" t="s">
        <v>533</v>
      </c>
      <c r="BTV410" s="49" t="s">
        <v>51</v>
      </c>
      <c r="BTW410" s="50" t="s">
        <v>28</v>
      </c>
      <c r="BTX410" s="68">
        <v>1553587.5</v>
      </c>
      <c r="BTY410" s="68">
        <v>274162.5</v>
      </c>
      <c r="BTZ410" s="68">
        <v>1827750</v>
      </c>
      <c r="BUA410" s="30">
        <v>1.1335</v>
      </c>
      <c r="BUB410" s="69">
        <v>0</v>
      </c>
      <c r="BUC410" s="46"/>
      <c r="BUD410" s="47" t="s">
        <v>538</v>
      </c>
      <c r="BUE410" s="66">
        <v>45273</v>
      </c>
      <c r="BUF410" s="9" t="s">
        <v>56</v>
      </c>
      <c r="BUG410" s="67" t="s">
        <v>57</v>
      </c>
      <c r="BUH410" s="21" t="s">
        <v>58</v>
      </c>
      <c r="BUI410" s="22" t="s">
        <v>532</v>
      </c>
      <c r="BUJ410" s="21" t="s">
        <v>223</v>
      </c>
      <c r="BUK410" s="21" t="s">
        <v>533</v>
      </c>
      <c r="BUL410" s="49" t="s">
        <v>51</v>
      </c>
      <c r="BUM410" s="50" t="s">
        <v>28</v>
      </c>
      <c r="BUN410" s="68">
        <v>1553587.5</v>
      </c>
      <c r="BUO410" s="68">
        <v>274162.5</v>
      </c>
      <c r="BUP410" s="68">
        <v>1827750</v>
      </c>
      <c r="BUQ410" s="30">
        <v>1.1335</v>
      </c>
      <c r="BUR410" s="69">
        <v>0</v>
      </c>
      <c r="BUS410" s="46"/>
      <c r="BUT410" s="47" t="s">
        <v>538</v>
      </c>
      <c r="BUU410" s="66">
        <v>45273</v>
      </c>
      <c r="BUV410" s="9" t="s">
        <v>56</v>
      </c>
      <c r="BUW410" s="67" t="s">
        <v>57</v>
      </c>
      <c r="BUX410" s="21" t="s">
        <v>58</v>
      </c>
      <c r="BUY410" s="22" t="s">
        <v>532</v>
      </c>
      <c r="BUZ410" s="21" t="s">
        <v>223</v>
      </c>
      <c r="BVA410" s="21" t="s">
        <v>533</v>
      </c>
      <c r="BVB410" s="49" t="s">
        <v>51</v>
      </c>
      <c r="BVC410" s="50" t="s">
        <v>28</v>
      </c>
      <c r="BVD410" s="68">
        <v>1553587.5</v>
      </c>
      <c r="BVE410" s="68">
        <v>274162.5</v>
      </c>
      <c r="BVF410" s="68">
        <v>1827750</v>
      </c>
      <c r="BVG410" s="30">
        <v>1.1335</v>
      </c>
      <c r="BVH410" s="69">
        <v>0</v>
      </c>
      <c r="BVI410" s="46"/>
      <c r="BVJ410" s="47" t="s">
        <v>538</v>
      </c>
      <c r="BVK410" s="66">
        <v>45273</v>
      </c>
      <c r="BVL410" s="9" t="s">
        <v>56</v>
      </c>
      <c r="BVM410" s="67" t="s">
        <v>57</v>
      </c>
      <c r="BVN410" s="21" t="s">
        <v>58</v>
      </c>
      <c r="BVO410" s="22" t="s">
        <v>532</v>
      </c>
      <c r="BVP410" s="21" t="s">
        <v>223</v>
      </c>
      <c r="BVQ410" s="21" t="s">
        <v>533</v>
      </c>
      <c r="BVR410" s="49" t="s">
        <v>51</v>
      </c>
      <c r="BVS410" s="50" t="s">
        <v>28</v>
      </c>
      <c r="BVT410" s="68">
        <v>1553587.5</v>
      </c>
      <c r="BVU410" s="68">
        <v>274162.5</v>
      </c>
      <c r="BVV410" s="68">
        <v>1827750</v>
      </c>
      <c r="BVW410" s="30">
        <v>1.1335</v>
      </c>
      <c r="BVX410" s="69">
        <v>0</v>
      </c>
      <c r="BVY410" s="46"/>
      <c r="BVZ410" s="47" t="s">
        <v>538</v>
      </c>
      <c r="BWA410" s="66">
        <v>45273</v>
      </c>
      <c r="BWB410" s="9" t="s">
        <v>56</v>
      </c>
      <c r="BWC410" s="67" t="s">
        <v>57</v>
      </c>
      <c r="BWD410" s="21" t="s">
        <v>58</v>
      </c>
      <c r="BWE410" s="22" t="s">
        <v>532</v>
      </c>
      <c r="BWF410" s="21" t="s">
        <v>223</v>
      </c>
      <c r="BWG410" s="21" t="s">
        <v>533</v>
      </c>
      <c r="BWH410" s="49" t="s">
        <v>51</v>
      </c>
      <c r="BWI410" s="50" t="s">
        <v>28</v>
      </c>
      <c r="BWJ410" s="68">
        <v>1553587.5</v>
      </c>
      <c r="BWK410" s="68">
        <v>274162.5</v>
      </c>
      <c r="BWL410" s="68">
        <v>1827750</v>
      </c>
      <c r="BWM410" s="30">
        <v>1.1335</v>
      </c>
      <c r="BWN410" s="69">
        <v>0</v>
      </c>
      <c r="BWO410" s="46"/>
      <c r="BWP410" s="47" t="s">
        <v>538</v>
      </c>
      <c r="BWQ410" s="66">
        <v>45273</v>
      </c>
      <c r="BWR410" s="9" t="s">
        <v>56</v>
      </c>
      <c r="BWS410" s="67" t="s">
        <v>57</v>
      </c>
      <c r="BWT410" s="21" t="s">
        <v>58</v>
      </c>
      <c r="BWU410" s="22" t="s">
        <v>532</v>
      </c>
      <c r="BWV410" s="21" t="s">
        <v>223</v>
      </c>
      <c r="BWW410" s="21" t="s">
        <v>533</v>
      </c>
      <c r="BWX410" s="49" t="s">
        <v>51</v>
      </c>
      <c r="BWY410" s="50" t="s">
        <v>28</v>
      </c>
      <c r="BWZ410" s="68">
        <v>1553587.5</v>
      </c>
      <c r="BXA410" s="68">
        <v>274162.5</v>
      </c>
      <c r="BXB410" s="68">
        <v>1827750</v>
      </c>
      <c r="BXC410" s="30">
        <v>1.1335</v>
      </c>
      <c r="BXD410" s="69">
        <v>0</v>
      </c>
      <c r="BXE410" s="46"/>
      <c r="BXF410" s="47" t="s">
        <v>538</v>
      </c>
      <c r="BXG410" s="66">
        <v>45273</v>
      </c>
      <c r="BXH410" s="9" t="s">
        <v>56</v>
      </c>
      <c r="BXI410" s="67" t="s">
        <v>57</v>
      </c>
      <c r="BXJ410" s="21" t="s">
        <v>58</v>
      </c>
      <c r="BXK410" s="22" t="s">
        <v>532</v>
      </c>
      <c r="BXL410" s="21" t="s">
        <v>223</v>
      </c>
      <c r="BXM410" s="21" t="s">
        <v>533</v>
      </c>
      <c r="BXN410" s="49" t="s">
        <v>51</v>
      </c>
      <c r="BXO410" s="50" t="s">
        <v>28</v>
      </c>
      <c r="BXP410" s="68">
        <v>1553587.5</v>
      </c>
      <c r="BXQ410" s="68">
        <v>274162.5</v>
      </c>
      <c r="BXR410" s="68">
        <v>1827750</v>
      </c>
      <c r="BXS410" s="30">
        <v>1.1335</v>
      </c>
      <c r="BXT410" s="69">
        <v>0</v>
      </c>
      <c r="BXU410" s="46"/>
      <c r="BXV410" s="47" t="s">
        <v>538</v>
      </c>
      <c r="BXW410" s="66">
        <v>45273</v>
      </c>
      <c r="BXX410" s="9" t="s">
        <v>56</v>
      </c>
      <c r="BXY410" s="67" t="s">
        <v>57</v>
      </c>
      <c r="BXZ410" s="21" t="s">
        <v>58</v>
      </c>
      <c r="BYA410" s="22" t="s">
        <v>532</v>
      </c>
      <c r="BYB410" s="21" t="s">
        <v>223</v>
      </c>
      <c r="BYC410" s="21" t="s">
        <v>533</v>
      </c>
      <c r="BYD410" s="49" t="s">
        <v>51</v>
      </c>
      <c r="BYE410" s="50" t="s">
        <v>28</v>
      </c>
      <c r="BYF410" s="68">
        <v>1553587.5</v>
      </c>
      <c r="BYG410" s="68">
        <v>274162.5</v>
      </c>
      <c r="BYH410" s="68">
        <v>1827750</v>
      </c>
      <c r="BYI410" s="30">
        <v>1.1335</v>
      </c>
      <c r="BYJ410" s="69">
        <v>0</v>
      </c>
      <c r="BYK410" s="46"/>
      <c r="BYL410" s="47" t="s">
        <v>538</v>
      </c>
      <c r="BYM410" s="66">
        <v>45273</v>
      </c>
      <c r="BYN410" s="9" t="s">
        <v>56</v>
      </c>
      <c r="BYO410" s="67" t="s">
        <v>57</v>
      </c>
      <c r="BYP410" s="21" t="s">
        <v>58</v>
      </c>
      <c r="BYQ410" s="22" t="s">
        <v>532</v>
      </c>
      <c r="BYR410" s="21" t="s">
        <v>223</v>
      </c>
      <c r="BYS410" s="21" t="s">
        <v>533</v>
      </c>
      <c r="BYT410" s="49" t="s">
        <v>51</v>
      </c>
      <c r="BYU410" s="50" t="s">
        <v>28</v>
      </c>
      <c r="BYV410" s="68">
        <v>1553587.5</v>
      </c>
      <c r="BYW410" s="68">
        <v>274162.5</v>
      </c>
      <c r="BYX410" s="68">
        <v>1827750</v>
      </c>
      <c r="BYY410" s="30">
        <v>1.1335</v>
      </c>
      <c r="BYZ410" s="69">
        <v>0</v>
      </c>
      <c r="BZA410" s="46"/>
      <c r="BZB410" s="47" t="s">
        <v>538</v>
      </c>
      <c r="BZC410" s="66">
        <v>45273</v>
      </c>
      <c r="BZD410" s="9" t="s">
        <v>56</v>
      </c>
      <c r="BZE410" s="67" t="s">
        <v>57</v>
      </c>
      <c r="BZF410" s="21" t="s">
        <v>58</v>
      </c>
      <c r="BZG410" s="22" t="s">
        <v>532</v>
      </c>
      <c r="BZH410" s="21" t="s">
        <v>223</v>
      </c>
      <c r="BZI410" s="21" t="s">
        <v>533</v>
      </c>
      <c r="BZJ410" s="49" t="s">
        <v>51</v>
      </c>
      <c r="BZK410" s="50" t="s">
        <v>28</v>
      </c>
      <c r="BZL410" s="68">
        <v>1553587.5</v>
      </c>
      <c r="BZM410" s="68">
        <v>274162.5</v>
      </c>
      <c r="BZN410" s="68">
        <v>1827750</v>
      </c>
      <c r="BZO410" s="30">
        <v>1.1335</v>
      </c>
      <c r="BZP410" s="69">
        <v>0</v>
      </c>
      <c r="BZQ410" s="46"/>
      <c r="BZR410" s="47" t="s">
        <v>538</v>
      </c>
      <c r="BZS410" s="66">
        <v>45273</v>
      </c>
      <c r="BZT410" s="9" t="s">
        <v>56</v>
      </c>
      <c r="BZU410" s="67" t="s">
        <v>57</v>
      </c>
      <c r="BZV410" s="21" t="s">
        <v>58</v>
      </c>
      <c r="BZW410" s="22" t="s">
        <v>532</v>
      </c>
      <c r="BZX410" s="21" t="s">
        <v>223</v>
      </c>
      <c r="BZY410" s="21" t="s">
        <v>533</v>
      </c>
      <c r="BZZ410" s="49" t="s">
        <v>51</v>
      </c>
      <c r="CAA410" s="50" t="s">
        <v>28</v>
      </c>
      <c r="CAB410" s="68">
        <v>1553587.5</v>
      </c>
      <c r="CAC410" s="68">
        <v>274162.5</v>
      </c>
      <c r="CAD410" s="68">
        <v>1827750</v>
      </c>
      <c r="CAE410" s="30">
        <v>1.1335</v>
      </c>
      <c r="CAF410" s="69">
        <v>0</v>
      </c>
      <c r="CAG410" s="46"/>
      <c r="CAH410" s="47" t="s">
        <v>538</v>
      </c>
      <c r="CAI410" s="66">
        <v>45273</v>
      </c>
      <c r="CAJ410" s="9" t="s">
        <v>56</v>
      </c>
      <c r="CAK410" s="67" t="s">
        <v>57</v>
      </c>
      <c r="CAL410" s="21" t="s">
        <v>58</v>
      </c>
      <c r="CAM410" s="22" t="s">
        <v>532</v>
      </c>
      <c r="CAN410" s="21" t="s">
        <v>223</v>
      </c>
      <c r="CAO410" s="21" t="s">
        <v>533</v>
      </c>
      <c r="CAP410" s="49" t="s">
        <v>51</v>
      </c>
      <c r="CAQ410" s="50" t="s">
        <v>28</v>
      </c>
      <c r="CAR410" s="68">
        <v>1553587.5</v>
      </c>
      <c r="CAS410" s="68">
        <v>274162.5</v>
      </c>
      <c r="CAT410" s="68">
        <v>1827750</v>
      </c>
      <c r="CAU410" s="30">
        <v>1.1335</v>
      </c>
      <c r="CAV410" s="69">
        <v>0</v>
      </c>
      <c r="CAW410" s="46"/>
      <c r="CAX410" s="47" t="s">
        <v>538</v>
      </c>
      <c r="CAY410" s="66">
        <v>45273</v>
      </c>
      <c r="CAZ410" s="9" t="s">
        <v>56</v>
      </c>
      <c r="CBA410" s="67" t="s">
        <v>57</v>
      </c>
      <c r="CBB410" s="21" t="s">
        <v>58</v>
      </c>
      <c r="CBC410" s="22" t="s">
        <v>532</v>
      </c>
      <c r="CBD410" s="21" t="s">
        <v>223</v>
      </c>
      <c r="CBE410" s="21" t="s">
        <v>533</v>
      </c>
      <c r="CBF410" s="49" t="s">
        <v>51</v>
      </c>
      <c r="CBG410" s="50" t="s">
        <v>28</v>
      </c>
      <c r="CBH410" s="68">
        <v>1553587.5</v>
      </c>
      <c r="CBI410" s="68">
        <v>274162.5</v>
      </c>
      <c r="CBJ410" s="68">
        <v>1827750</v>
      </c>
      <c r="CBK410" s="30">
        <v>1.1335</v>
      </c>
      <c r="CBL410" s="69">
        <v>0</v>
      </c>
      <c r="CBM410" s="46"/>
      <c r="CBN410" s="47" t="s">
        <v>538</v>
      </c>
      <c r="CBO410" s="66">
        <v>45273</v>
      </c>
      <c r="CBP410" s="9" t="s">
        <v>56</v>
      </c>
      <c r="CBQ410" s="67" t="s">
        <v>57</v>
      </c>
      <c r="CBR410" s="21" t="s">
        <v>58</v>
      </c>
      <c r="CBS410" s="22" t="s">
        <v>532</v>
      </c>
      <c r="CBT410" s="21" t="s">
        <v>223</v>
      </c>
      <c r="CBU410" s="21" t="s">
        <v>533</v>
      </c>
      <c r="CBV410" s="49" t="s">
        <v>51</v>
      </c>
      <c r="CBW410" s="50" t="s">
        <v>28</v>
      </c>
      <c r="CBX410" s="68">
        <v>1553587.5</v>
      </c>
      <c r="CBY410" s="68">
        <v>274162.5</v>
      </c>
      <c r="CBZ410" s="68">
        <v>1827750</v>
      </c>
      <c r="CCA410" s="30">
        <v>1.1335</v>
      </c>
      <c r="CCB410" s="69">
        <v>0</v>
      </c>
      <c r="CCC410" s="46"/>
      <c r="CCD410" s="47" t="s">
        <v>538</v>
      </c>
      <c r="CCE410" s="66">
        <v>45273</v>
      </c>
      <c r="CCF410" s="9" t="s">
        <v>56</v>
      </c>
      <c r="CCG410" s="67" t="s">
        <v>57</v>
      </c>
      <c r="CCH410" s="21" t="s">
        <v>58</v>
      </c>
      <c r="CCI410" s="22" t="s">
        <v>532</v>
      </c>
      <c r="CCJ410" s="21" t="s">
        <v>223</v>
      </c>
      <c r="CCK410" s="21" t="s">
        <v>533</v>
      </c>
      <c r="CCL410" s="49" t="s">
        <v>51</v>
      </c>
      <c r="CCM410" s="50" t="s">
        <v>28</v>
      </c>
      <c r="CCN410" s="68">
        <v>1553587.5</v>
      </c>
      <c r="CCO410" s="68">
        <v>274162.5</v>
      </c>
      <c r="CCP410" s="68">
        <v>1827750</v>
      </c>
      <c r="CCQ410" s="30">
        <v>1.1335</v>
      </c>
      <c r="CCR410" s="69">
        <v>0</v>
      </c>
      <c r="CCS410" s="46"/>
      <c r="CCT410" s="47" t="s">
        <v>538</v>
      </c>
      <c r="CCU410" s="66">
        <v>45273</v>
      </c>
      <c r="CCV410" s="9" t="s">
        <v>56</v>
      </c>
      <c r="CCW410" s="67" t="s">
        <v>57</v>
      </c>
      <c r="CCX410" s="21" t="s">
        <v>58</v>
      </c>
      <c r="CCY410" s="22" t="s">
        <v>532</v>
      </c>
      <c r="CCZ410" s="21" t="s">
        <v>223</v>
      </c>
      <c r="CDA410" s="21" t="s">
        <v>533</v>
      </c>
      <c r="CDB410" s="49" t="s">
        <v>51</v>
      </c>
      <c r="CDC410" s="50" t="s">
        <v>28</v>
      </c>
      <c r="CDD410" s="68">
        <v>1553587.5</v>
      </c>
      <c r="CDE410" s="68">
        <v>274162.5</v>
      </c>
      <c r="CDF410" s="68">
        <v>1827750</v>
      </c>
      <c r="CDG410" s="30">
        <v>1.1335</v>
      </c>
      <c r="CDH410" s="69">
        <v>0</v>
      </c>
      <c r="CDI410" s="46"/>
      <c r="CDJ410" s="47" t="s">
        <v>538</v>
      </c>
      <c r="CDK410" s="66">
        <v>45273</v>
      </c>
      <c r="CDL410" s="9" t="s">
        <v>56</v>
      </c>
      <c r="CDM410" s="67" t="s">
        <v>57</v>
      </c>
      <c r="CDN410" s="21" t="s">
        <v>58</v>
      </c>
      <c r="CDO410" s="22" t="s">
        <v>532</v>
      </c>
      <c r="CDP410" s="21" t="s">
        <v>223</v>
      </c>
      <c r="CDQ410" s="21" t="s">
        <v>533</v>
      </c>
      <c r="CDR410" s="49" t="s">
        <v>51</v>
      </c>
      <c r="CDS410" s="50" t="s">
        <v>28</v>
      </c>
      <c r="CDT410" s="68">
        <v>1553587.5</v>
      </c>
      <c r="CDU410" s="68">
        <v>274162.5</v>
      </c>
      <c r="CDV410" s="68">
        <v>1827750</v>
      </c>
      <c r="CDW410" s="30">
        <v>1.1335</v>
      </c>
      <c r="CDX410" s="69">
        <v>0</v>
      </c>
      <c r="CDY410" s="46"/>
      <c r="CDZ410" s="47" t="s">
        <v>538</v>
      </c>
      <c r="CEA410" s="66">
        <v>45273</v>
      </c>
      <c r="CEB410" s="9" t="s">
        <v>56</v>
      </c>
      <c r="CEC410" s="67" t="s">
        <v>57</v>
      </c>
      <c r="CED410" s="21" t="s">
        <v>58</v>
      </c>
      <c r="CEE410" s="22" t="s">
        <v>532</v>
      </c>
      <c r="CEF410" s="21" t="s">
        <v>223</v>
      </c>
      <c r="CEG410" s="21" t="s">
        <v>533</v>
      </c>
      <c r="CEH410" s="49" t="s">
        <v>51</v>
      </c>
      <c r="CEI410" s="50" t="s">
        <v>28</v>
      </c>
      <c r="CEJ410" s="68">
        <v>1553587.5</v>
      </c>
      <c r="CEK410" s="68">
        <v>274162.5</v>
      </c>
      <c r="CEL410" s="68">
        <v>1827750</v>
      </c>
      <c r="CEM410" s="30">
        <v>1.1335</v>
      </c>
      <c r="CEN410" s="69">
        <v>0</v>
      </c>
      <c r="CEO410" s="46"/>
      <c r="CEP410" s="47" t="s">
        <v>538</v>
      </c>
      <c r="CEQ410" s="66">
        <v>45273</v>
      </c>
      <c r="CER410" s="9" t="s">
        <v>56</v>
      </c>
      <c r="CES410" s="67" t="s">
        <v>57</v>
      </c>
      <c r="CET410" s="21" t="s">
        <v>58</v>
      </c>
      <c r="CEU410" s="22" t="s">
        <v>532</v>
      </c>
      <c r="CEV410" s="21" t="s">
        <v>223</v>
      </c>
      <c r="CEW410" s="21" t="s">
        <v>533</v>
      </c>
      <c r="CEX410" s="49" t="s">
        <v>51</v>
      </c>
      <c r="CEY410" s="50" t="s">
        <v>28</v>
      </c>
      <c r="CEZ410" s="68">
        <v>1553587.5</v>
      </c>
      <c r="CFA410" s="68">
        <v>274162.5</v>
      </c>
      <c r="CFB410" s="68">
        <v>1827750</v>
      </c>
      <c r="CFC410" s="30">
        <v>1.1335</v>
      </c>
      <c r="CFD410" s="69">
        <v>0</v>
      </c>
      <c r="CFE410" s="46"/>
      <c r="CFF410" s="47" t="s">
        <v>538</v>
      </c>
      <c r="CFG410" s="66">
        <v>45273</v>
      </c>
      <c r="CFH410" s="9" t="s">
        <v>56</v>
      </c>
      <c r="CFI410" s="67" t="s">
        <v>57</v>
      </c>
      <c r="CFJ410" s="21" t="s">
        <v>58</v>
      </c>
      <c r="CFK410" s="22" t="s">
        <v>532</v>
      </c>
      <c r="CFL410" s="21" t="s">
        <v>223</v>
      </c>
      <c r="CFM410" s="21" t="s">
        <v>533</v>
      </c>
      <c r="CFN410" s="49" t="s">
        <v>51</v>
      </c>
      <c r="CFO410" s="50" t="s">
        <v>28</v>
      </c>
      <c r="CFP410" s="68">
        <v>1553587.5</v>
      </c>
      <c r="CFQ410" s="68">
        <v>274162.5</v>
      </c>
      <c r="CFR410" s="68">
        <v>1827750</v>
      </c>
      <c r="CFS410" s="30">
        <v>1.1335</v>
      </c>
      <c r="CFT410" s="69">
        <v>0</v>
      </c>
      <c r="CFU410" s="46"/>
      <c r="CFV410" s="47" t="s">
        <v>538</v>
      </c>
      <c r="CFW410" s="66">
        <v>45273</v>
      </c>
      <c r="CFX410" s="9" t="s">
        <v>56</v>
      </c>
      <c r="CFY410" s="67" t="s">
        <v>57</v>
      </c>
      <c r="CFZ410" s="21" t="s">
        <v>58</v>
      </c>
      <c r="CGA410" s="22" t="s">
        <v>532</v>
      </c>
      <c r="CGB410" s="21" t="s">
        <v>223</v>
      </c>
      <c r="CGC410" s="21" t="s">
        <v>533</v>
      </c>
      <c r="CGD410" s="49" t="s">
        <v>51</v>
      </c>
      <c r="CGE410" s="50" t="s">
        <v>28</v>
      </c>
      <c r="CGF410" s="68">
        <v>1553587.5</v>
      </c>
      <c r="CGG410" s="68">
        <v>274162.5</v>
      </c>
      <c r="CGH410" s="68">
        <v>1827750</v>
      </c>
      <c r="CGI410" s="30">
        <v>1.1335</v>
      </c>
      <c r="CGJ410" s="69">
        <v>0</v>
      </c>
      <c r="CGK410" s="46"/>
      <c r="CGL410" s="47" t="s">
        <v>538</v>
      </c>
      <c r="CGM410" s="66">
        <v>45273</v>
      </c>
      <c r="CGN410" s="9" t="s">
        <v>56</v>
      </c>
      <c r="CGO410" s="67" t="s">
        <v>57</v>
      </c>
      <c r="CGP410" s="21" t="s">
        <v>58</v>
      </c>
      <c r="CGQ410" s="22" t="s">
        <v>532</v>
      </c>
      <c r="CGR410" s="21" t="s">
        <v>223</v>
      </c>
      <c r="CGS410" s="21" t="s">
        <v>533</v>
      </c>
      <c r="CGT410" s="49" t="s">
        <v>51</v>
      </c>
      <c r="CGU410" s="50" t="s">
        <v>28</v>
      </c>
      <c r="CGV410" s="68">
        <v>1553587.5</v>
      </c>
      <c r="CGW410" s="68">
        <v>274162.5</v>
      </c>
      <c r="CGX410" s="68">
        <v>1827750</v>
      </c>
      <c r="CGY410" s="30">
        <v>1.1335</v>
      </c>
      <c r="CGZ410" s="69">
        <v>0</v>
      </c>
      <c r="CHA410" s="46"/>
      <c r="CHB410" s="47" t="s">
        <v>538</v>
      </c>
      <c r="CHC410" s="66">
        <v>45273</v>
      </c>
      <c r="CHD410" s="9" t="s">
        <v>56</v>
      </c>
      <c r="CHE410" s="67" t="s">
        <v>57</v>
      </c>
      <c r="CHF410" s="21" t="s">
        <v>58</v>
      </c>
      <c r="CHG410" s="22" t="s">
        <v>532</v>
      </c>
      <c r="CHH410" s="21" t="s">
        <v>223</v>
      </c>
      <c r="CHI410" s="21" t="s">
        <v>533</v>
      </c>
      <c r="CHJ410" s="49" t="s">
        <v>51</v>
      </c>
      <c r="CHK410" s="50" t="s">
        <v>28</v>
      </c>
      <c r="CHL410" s="68">
        <v>1553587.5</v>
      </c>
      <c r="CHM410" s="68">
        <v>274162.5</v>
      </c>
      <c r="CHN410" s="68">
        <v>1827750</v>
      </c>
      <c r="CHO410" s="30">
        <v>1.1335</v>
      </c>
      <c r="CHP410" s="69">
        <v>0</v>
      </c>
      <c r="CHQ410" s="46"/>
      <c r="CHR410" s="47" t="s">
        <v>538</v>
      </c>
      <c r="CHS410" s="66">
        <v>45273</v>
      </c>
      <c r="CHT410" s="9" t="s">
        <v>56</v>
      </c>
      <c r="CHU410" s="67" t="s">
        <v>57</v>
      </c>
      <c r="CHV410" s="21" t="s">
        <v>58</v>
      </c>
      <c r="CHW410" s="22" t="s">
        <v>532</v>
      </c>
      <c r="CHX410" s="21" t="s">
        <v>223</v>
      </c>
      <c r="CHY410" s="21" t="s">
        <v>533</v>
      </c>
      <c r="CHZ410" s="49" t="s">
        <v>51</v>
      </c>
      <c r="CIA410" s="50" t="s">
        <v>28</v>
      </c>
      <c r="CIB410" s="68">
        <v>1553587.5</v>
      </c>
      <c r="CIC410" s="68">
        <v>274162.5</v>
      </c>
      <c r="CID410" s="68">
        <v>1827750</v>
      </c>
      <c r="CIE410" s="30">
        <v>1.1335</v>
      </c>
      <c r="CIF410" s="69">
        <v>0</v>
      </c>
      <c r="CIG410" s="46"/>
      <c r="CIH410" s="47" t="s">
        <v>538</v>
      </c>
      <c r="CII410" s="66">
        <v>45273</v>
      </c>
      <c r="CIJ410" s="9" t="s">
        <v>56</v>
      </c>
      <c r="CIK410" s="67" t="s">
        <v>57</v>
      </c>
      <c r="CIL410" s="21" t="s">
        <v>58</v>
      </c>
      <c r="CIM410" s="22" t="s">
        <v>532</v>
      </c>
      <c r="CIN410" s="21" t="s">
        <v>223</v>
      </c>
      <c r="CIO410" s="21" t="s">
        <v>533</v>
      </c>
      <c r="CIP410" s="49" t="s">
        <v>51</v>
      </c>
      <c r="CIQ410" s="50" t="s">
        <v>28</v>
      </c>
      <c r="CIR410" s="68">
        <v>1553587.5</v>
      </c>
      <c r="CIS410" s="68">
        <v>274162.5</v>
      </c>
      <c r="CIT410" s="68">
        <v>1827750</v>
      </c>
      <c r="CIU410" s="30">
        <v>1.1335</v>
      </c>
      <c r="CIV410" s="69">
        <v>0</v>
      </c>
      <c r="CIW410" s="46"/>
      <c r="CIX410" s="47" t="s">
        <v>538</v>
      </c>
      <c r="CIY410" s="66">
        <v>45273</v>
      </c>
      <c r="CIZ410" s="9" t="s">
        <v>56</v>
      </c>
      <c r="CJA410" s="67" t="s">
        <v>57</v>
      </c>
      <c r="CJB410" s="21" t="s">
        <v>58</v>
      </c>
      <c r="CJC410" s="22" t="s">
        <v>532</v>
      </c>
      <c r="CJD410" s="21" t="s">
        <v>223</v>
      </c>
      <c r="CJE410" s="21" t="s">
        <v>533</v>
      </c>
      <c r="CJF410" s="49" t="s">
        <v>51</v>
      </c>
      <c r="CJG410" s="50" t="s">
        <v>28</v>
      </c>
      <c r="CJH410" s="68">
        <v>1553587.5</v>
      </c>
      <c r="CJI410" s="68">
        <v>274162.5</v>
      </c>
      <c r="CJJ410" s="68">
        <v>1827750</v>
      </c>
      <c r="CJK410" s="30">
        <v>1.1335</v>
      </c>
      <c r="CJL410" s="69">
        <v>0</v>
      </c>
      <c r="CJM410" s="46"/>
      <c r="CJN410" s="47" t="s">
        <v>538</v>
      </c>
      <c r="CJO410" s="66">
        <v>45273</v>
      </c>
      <c r="CJP410" s="9" t="s">
        <v>56</v>
      </c>
      <c r="CJQ410" s="67" t="s">
        <v>57</v>
      </c>
      <c r="CJR410" s="21" t="s">
        <v>58</v>
      </c>
      <c r="CJS410" s="22" t="s">
        <v>532</v>
      </c>
      <c r="CJT410" s="21" t="s">
        <v>223</v>
      </c>
      <c r="CJU410" s="21" t="s">
        <v>533</v>
      </c>
      <c r="CJV410" s="49" t="s">
        <v>51</v>
      </c>
      <c r="CJW410" s="50" t="s">
        <v>28</v>
      </c>
      <c r="CJX410" s="68">
        <v>1553587.5</v>
      </c>
      <c r="CJY410" s="68">
        <v>274162.5</v>
      </c>
      <c r="CJZ410" s="68">
        <v>1827750</v>
      </c>
      <c r="CKA410" s="30">
        <v>1.1335</v>
      </c>
      <c r="CKB410" s="69">
        <v>0</v>
      </c>
      <c r="CKC410" s="46"/>
      <c r="CKD410" s="47" t="s">
        <v>538</v>
      </c>
      <c r="CKE410" s="66">
        <v>45273</v>
      </c>
      <c r="CKF410" s="9" t="s">
        <v>56</v>
      </c>
      <c r="CKG410" s="67" t="s">
        <v>57</v>
      </c>
      <c r="CKH410" s="21" t="s">
        <v>58</v>
      </c>
      <c r="CKI410" s="22" t="s">
        <v>532</v>
      </c>
      <c r="CKJ410" s="21" t="s">
        <v>223</v>
      </c>
      <c r="CKK410" s="21" t="s">
        <v>533</v>
      </c>
      <c r="CKL410" s="49" t="s">
        <v>51</v>
      </c>
      <c r="CKM410" s="50" t="s">
        <v>28</v>
      </c>
      <c r="CKN410" s="68">
        <v>1553587.5</v>
      </c>
      <c r="CKO410" s="68">
        <v>274162.5</v>
      </c>
      <c r="CKP410" s="68">
        <v>1827750</v>
      </c>
      <c r="CKQ410" s="30">
        <v>1.1335</v>
      </c>
      <c r="CKR410" s="69">
        <v>0</v>
      </c>
      <c r="CKS410" s="46"/>
      <c r="CKT410" s="47" t="s">
        <v>538</v>
      </c>
      <c r="CKU410" s="66">
        <v>45273</v>
      </c>
      <c r="CKV410" s="9" t="s">
        <v>56</v>
      </c>
      <c r="CKW410" s="67" t="s">
        <v>57</v>
      </c>
      <c r="CKX410" s="21" t="s">
        <v>58</v>
      </c>
      <c r="CKY410" s="22" t="s">
        <v>532</v>
      </c>
      <c r="CKZ410" s="21" t="s">
        <v>223</v>
      </c>
      <c r="CLA410" s="21" t="s">
        <v>533</v>
      </c>
      <c r="CLB410" s="49" t="s">
        <v>51</v>
      </c>
      <c r="CLC410" s="50" t="s">
        <v>28</v>
      </c>
      <c r="CLD410" s="68">
        <v>1553587.5</v>
      </c>
      <c r="CLE410" s="68">
        <v>274162.5</v>
      </c>
      <c r="CLF410" s="68">
        <v>1827750</v>
      </c>
      <c r="CLG410" s="30">
        <v>1.1335</v>
      </c>
      <c r="CLH410" s="69">
        <v>0</v>
      </c>
      <c r="CLI410" s="46"/>
      <c r="CLJ410" s="47" t="s">
        <v>538</v>
      </c>
      <c r="CLK410" s="66">
        <v>45273</v>
      </c>
      <c r="CLL410" s="9" t="s">
        <v>56</v>
      </c>
      <c r="CLM410" s="67" t="s">
        <v>57</v>
      </c>
      <c r="CLN410" s="21" t="s">
        <v>58</v>
      </c>
      <c r="CLO410" s="22" t="s">
        <v>532</v>
      </c>
      <c r="CLP410" s="21" t="s">
        <v>223</v>
      </c>
      <c r="CLQ410" s="21" t="s">
        <v>533</v>
      </c>
      <c r="CLR410" s="49" t="s">
        <v>51</v>
      </c>
      <c r="CLS410" s="50" t="s">
        <v>28</v>
      </c>
      <c r="CLT410" s="68">
        <v>1553587.5</v>
      </c>
      <c r="CLU410" s="68">
        <v>274162.5</v>
      </c>
      <c r="CLV410" s="68">
        <v>1827750</v>
      </c>
      <c r="CLW410" s="30">
        <v>1.1335</v>
      </c>
      <c r="CLX410" s="69">
        <v>0</v>
      </c>
      <c r="CLY410" s="46"/>
      <c r="CLZ410" s="47" t="s">
        <v>538</v>
      </c>
      <c r="CMA410" s="66">
        <v>45273</v>
      </c>
      <c r="CMB410" s="9" t="s">
        <v>56</v>
      </c>
      <c r="CMC410" s="67" t="s">
        <v>57</v>
      </c>
      <c r="CMD410" s="21" t="s">
        <v>58</v>
      </c>
      <c r="CME410" s="22" t="s">
        <v>532</v>
      </c>
      <c r="CMF410" s="21" t="s">
        <v>223</v>
      </c>
      <c r="CMG410" s="21" t="s">
        <v>533</v>
      </c>
      <c r="CMH410" s="49" t="s">
        <v>51</v>
      </c>
      <c r="CMI410" s="50" t="s">
        <v>28</v>
      </c>
      <c r="CMJ410" s="68">
        <v>1553587.5</v>
      </c>
      <c r="CMK410" s="68">
        <v>274162.5</v>
      </c>
      <c r="CML410" s="68">
        <v>1827750</v>
      </c>
      <c r="CMM410" s="30">
        <v>1.1335</v>
      </c>
      <c r="CMN410" s="69">
        <v>0</v>
      </c>
      <c r="CMO410" s="46"/>
      <c r="CMP410" s="47" t="s">
        <v>538</v>
      </c>
      <c r="CMQ410" s="66">
        <v>45273</v>
      </c>
      <c r="CMR410" s="9" t="s">
        <v>56</v>
      </c>
      <c r="CMS410" s="67" t="s">
        <v>57</v>
      </c>
      <c r="CMT410" s="21" t="s">
        <v>58</v>
      </c>
      <c r="CMU410" s="22" t="s">
        <v>532</v>
      </c>
      <c r="CMV410" s="21" t="s">
        <v>223</v>
      </c>
      <c r="CMW410" s="21" t="s">
        <v>533</v>
      </c>
      <c r="CMX410" s="49" t="s">
        <v>51</v>
      </c>
      <c r="CMY410" s="50" t="s">
        <v>28</v>
      </c>
      <c r="CMZ410" s="68">
        <v>1553587.5</v>
      </c>
      <c r="CNA410" s="68">
        <v>274162.5</v>
      </c>
      <c r="CNB410" s="68">
        <v>1827750</v>
      </c>
      <c r="CNC410" s="30">
        <v>1.1335</v>
      </c>
      <c r="CND410" s="69">
        <v>0</v>
      </c>
      <c r="CNE410" s="46"/>
      <c r="CNF410" s="47" t="s">
        <v>538</v>
      </c>
      <c r="CNG410" s="66">
        <v>45273</v>
      </c>
      <c r="CNH410" s="9" t="s">
        <v>56</v>
      </c>
      <c r="CNI410" s="67" t="s">
        <v>57</v>
      </c>
      <c r="CNJ410" s="21" t="s">
        <v>58</v>
      </c>
      <c r="CNK410" s="22" t="s">
        <v>532</v>
      </c>
      <c r="CNL410" s="21" t="s">
        <v>223</v>
      </c>
      <c r="CNM410" s="21" t="s">
        <v>533</v>
      </c>
      <c r="CNN410" s="49" t="s">
        <v>51</v>
      </c>
      <c r="CNO410" s="50" t="s">
        <v>28</v>
      </c>
      <c r="CNP410" s="68">
        <v>1553587.5</v>
      </c>
      <c r="CNQ410" s="68">
        <v>274162.5</v>
      </c>
      <c r="CNR410" s="68">
        <v>1827750</v>
      </c>
      <c r="CNS410" s="30">
        <v>1.1335</v>
      </c>
      <c r="CNT410" s="69">
        <v>0</v>
      </c>
      <c r="CNU410" s="46"/>
      <c r="CNV410" s="47" t="s">
        <v>538</v>
      </c>
      <c r="CNW410" s="66">
        <v>45273</v>
      </c>
      <c r="CNX410" s="9" t="s">
        <v>56</v>
      </c>
      <c r="CNY410" s="67" t="s">
        <v>57</v>
      </c>
      <c r="CNZ410" s="21" t="s">
        <v>58</v>
      </c>
      <c r="COA410" s="22" t="s">
        <v>532</v>
      </c>
      <c r="COB410" s="21" t="s">
        <v>223</v>
      </c>
      <c r="COC410" s="21" t="s">
        <v>533</v>
      </c>
      <c r="COD410" s="49" t="s">
        <v>51</v>
      </c>
      <c r="COE410" s="50" t="s">
        <v>28</v>
      </c>
      <c r="COF410" s="68">
        <v>1553587.5</v>
      </c>
      <c r="COG410" s="68">
        <v>274162.5</v>
      </c>
      <c r="COH410" s="68">
        <v>1827750</v>
      </c>
      <c r="COI410" s="30">
        <v>1.1335</v>
      </c>
      <c r="COJ410" s="69">
        <v>0</v>
      </c>
      <c r="COK410" s="46"/>
      <c r="COL410" s="47" t="s">
        <v>538</v>
      </c>
      <c r="COM410" s="66">
        <v>45273</v>
      </c>
      <c r="CON410" s="9" t="s">
        <v>56</v>
      </c>
      <c r="COO410" s="67" t="s">
        <v>57</v>
      </c>
      <c r="COP410" s="21" t="s">
        <v>58</v>
      </c>
      <c r="COQ410" s="22" t="s">
        <v>532</v>
      </c>
      <c r="COR410" s="21" t="s">
        <v>223</v>
      </c>
      <c r="COS410" s="21" t="s">
        <v>533</v>
      </c>
      <c r="COT410" s="49" t="s">
        <v>51</v>
      </c>
      <c r="COU410" s="50" t="s">
        <v>28</v>
      </c>
      <c r="COV410" s="68">
        <v>1553587.5</v>
      </c>
      <c r="COW410" s="68">
        <v>274162.5</v>
      </c>
      <c r="COX410" s="68">
        <v>1827750</v>
      </c>
      <c r="COY410" s="30">
        <v>1.1335</v>
      </c>
      <c r="COZ410" s="69">
        <v>0</v>
      </c>
      <c r="CPA410" s="46"/>
      <c r="CPB410" s="47" t="s">
        <v>538</v>
      </c>
      <c r="CPC410" s="66">
        <v>45273</v>
      </c>
      <c r="CPD410" s="9" t="s">
        <v>56</v>
      </c>
      <c r="CPE410" s="67" t="s">
        <v>57</v>
      </c>
      <c r="CPF410" s="21" t="s">
        <v>58</v>
      </c>
      <c r="CPG410" s="22" t="s">
        <v>532</v>
      </c>
      <c r="CPH410" s="21" t="s">
        <v>223</v>
      </c>
      <c r="CPI410" s="21" t="s">
        <v>533</v>
      </c>
      <c r="CPJ410" s="49" t="s">
        <v>51</v>
      </c>
      <c r="CPK410" s="50" t="s">
        <v>28</v>
      </c>
      <c r="CPL410" s="68">
        <v>1553587.5</v>
      </c>
      <c r="CPM410" s="68">
        <v>274162.5</v>
      </c>
      <c r="CPN410" s="68">
        <v>1827750</v>
      </c>
      <c r="CPO410" s="30">
        <v>1.1335</v>
      </c>
      <c r="CPP410" s="69">
        <v>0</v>
      </c>
      <c r="CPQ410" s="46"/>
      <c r="CPR410" s="47" t="s">
        <v>538</v>
      </c>
      <c r="CPS410" s="66">
        <v>45273</v>
      </c>
      <c r="CPT410" s="9" t="s">
        <v>56</v>
      </c>
      <c r="CPU410" s="67" t="s">
        <v>57</v>
      </c>
      <c r="CPV410" s="21" t="s">
        <v>58</v>
      </c>
      <c r="CPW410" s="22" t="s">
        <v>532</v>
      </c>
      <c r="CPX410" s="21" t="s">
        <v>223</v>
      </c>
      <c r="CPY410" s="21" t="s">
        <v>533</v>
      </c>
      <c r="CPZ410" s="49" t="s">
        <v>51</v>
      </c>
      <c r="CQA410" s="50" t="s">
        <v>28</v>
      </c>
      <c r="CQB410" s="68">
        <v>1553587.5</v>
      </c>
      <c r="CQC410" s="68">
        <v>274162.5</v>
      </c>
      <c r="CQD410" s="68">
        <v>1827750</v>
      </c>
      <c r="CQE410" s="30">
        <v>1.1335</v>
      </c>
      <c r="CQF410" s="69">
        <v>0</v>
      </c>
      <c r="CQG410" s="46"/>
      <c r="CQH410" s="47" t="s">
        <v>538</v>
      </c>
      <c r="CQI410" s="66">
        <v>45273</v>
      </c>
      <c r="CQJ410" s="9" t="s">
        <v>56</v>
      </c>
      <c r="CQK410" s="67" t="s">
        <v>57</v>
      </c>
      <c r="CQL410" s="21" t="s">
        <v>58</v>
      </c>
      <c r="CQM410" s="22" t="s">
        <v>532</v>
      </c>
      <c r="CQN410" s="21" t="s">
        <v>223</v>
      </c>
      <c r="CQO410" s="21" t="s">
        <v>533</v>
      </c>
      <c r="CQP410" s="49" t="s">
        <v>51</v>
      </c>
      <c r="CQQ410" s="50" t="s">
        <v>28</v>
      </c>
      <c r="CQR410" s="68">
        <v>1553587.5</v>
      </c>
      <c r="CQS410" s="68">
        <v>274162.5</v>
      </c>
      <c r="CQT410" s="68">
        <v>1827750</v>
      </c>
      <c r="CQU410" s="30">
        <v>1.1335</v>
      </c>
      <c r="CQV410" s="69">
        <v>0</v>
      </c>
      <c r="CQW410" s="46"/>
      <c r="CQX410" s="47" t="s">
        <v>538</v>
      </c>
      <c r="CQY410" s="66">
        <v>45273</v>
      </c>
      <c r="CQZ410" s="9" t="s">
        <v>56</v>
      </c>
      <c r="CRA410" s="67" t="s">
        <v>57</v>
      </c>
      <c r="CRB410" s="21" t="s">
        <v>58</v>
      </c>
      <c r="CRC410" s="22" t="s">
        <v>532</v>
      </c>
      <c r="CRD410" s="21" t="s">
        <v>223</v>
      </c>
      <c r="CRE410" s="21" t="s">
        <v>533</v>
      </c>
      <c r="CRF410" s="49" t="s">
        <v>51</v>
      </c>
      <c r="CRG410" s="50" t="s">
        <v>28</v>
      </c>
      <c r="CRH410" s="68">
        <v>1553587.5</v>
      </c>
      <c r="CRI410" s="68">
        <v>274162.5</v>
      </c>
      <c r="CRJ410" s="68">
        <v>1827750</v>
      </c>
      <c r="CRK410" s="30">
        <v>1.1335</v>
      </c>
      <c r="CRL410" s="69">
        <v>0</v>
      </c>
      <c r="CRM410" s="46"/>
      <c r="CRN410" s="47" t="s">
        <v>538</v>
      </c>
      <c r="CRO410" s="66">
        <v>45273</v>
      </c>
      <c r="CRP410" s="9" t="s">
        <v>56</v>
      </c>
      <c r="CRQ410" s="67" t="s">
        <v>57</v>
      </c>
      <c r="CRR410" s="21" t="s">
        <v>58</v>
      </c>
      <c r="CRS410" s="22" t="s">
        <v>532</v>
      </c>
      <c r="CRT410" s="21" t="s">
        <v>223</v>
      </c>
      <c r="CRU410" s="21" t="s">
        <v>533</v>
      </c>
      <c r="CRV410" s="49" t="s">
        <v>51</v>
      </c>
      <c r="CRW410" s="50" t="s">
        <v>28</v>
      </c>
      <c r="CRX410" s="68">
        <v>1553587.5</v>
      </c>
      <c r="CRY410" s="68">
        <v>274162.5</v>
      </c>
      <c r="CRZ410" s="68">
        <v>1827750</v>
      </c>
      <c r="CSA410" s="30">
        <v>1.1335</v>
      </c>
      <c r="CSB410" s="69">
        <v>0</v>
      </c>
      <c r="CSC410" s="46"/>
      <c r="CSD410" s="47" t="s">
        <v>538</v>
      </c>
      <c r="CSE410" s="66">
        <v>45273</v>
      </c>
      <c r="CSF410" s="9" t="s">
        <v>56</v>
      </c>
      <c r="CSG410" s="67" t="s">
        <v>57</v>
      </c>
      <c r="CSH410" s="21" t="s">
        <v>58</v>
      </c>
      <c r="CSI410" s="22" t="s">
        <v>532</v>
      </c>
      <c r="CSJ410" s="21" t="s">
        <v>223</v>
      </c>
      <c r="CSK410" s="21" t="s">
        <v>533</v>
      </c>
      <c r="CSL410" s="49" t="s">
        <v>51</v>
      </c>
      <c r="CSM410" s="50" t="s">
        <v>28</v>
      </c>
      <c r="CSN410" s="68">
        <v>1553587.5</v>
      </c>
      <c r="CSO410" s="68">
        <v>274162.5</v>
      </c>
      <c r="CSP410" s="68">
        <v>1827750</v>
      </c>
      <c r="CSQ410" s="30">
        <v>1.1335</v>
      </c>
      <c r="CSR410" s="69">
        <v>0</v>
      </c>
      <c r="CSS410" s="46"/>
      <c r="CST410" s="47" t="s">
        <v>538</v>
      </c>
      <c r="CSU410" s="66">
        <v>45273</v>
      </c>
      <c r="CSV410" s="9" t="s">
        <v>56</v>
      </c>
      <c r="CSW410" s="67" t="s">
        <v>57</v>
      </c>
      <c r="CSX410" s="21" t="s">
        <v>58</v>
      </c>
      <c r="CSY410" s="22" t="s">
        <v>532</v>
      </c>
      <c r="CSZ410" s="21" t="s">
        <v>223</v>
      </c>
      <c r="CTA410" s="21" t="s">
        <v>533</v>
      </c>
      <c r="CTB410" s="49" t="s">
        <v>51</v>
      </c>
      <c r="CTC410" s="50" t="s">
        <v>28</v>
      </c>
      <c r="CTD410" s="68">
        <v>1553587.5</v>
      </c>
      <c r="CTE410" s="68">
        <v>274162.5</v>
      </c>
      <c r="CTF410" s="68">
        <v>1827750</v>
      </c>
      <c r="CTG410" s="30">
        <v>1.1335</v>
      </c>
      <c r="CTH410" s="69">
        <v>0</v>
      </c>
      <c r="CTI410" s="46"/>
      <c r="CTJ410" s="47" t="s">
        <v>538</v>
      </c>
      <c r="CTK410" s="66">
        <v>45273</v>
      </c>
      <c r="CTL410" s="9" t="s">
        <v>56</v>
      </c>
      <c r="CTM410" s="67" t="s">
        <v>57</v>
      </c>
      <c r="CTN410" s="21" t="s">
        <v>58</v>
      </c>
      <c r="CTO410" s="22" t="s">
        <v>532</v>
      </c>
      <c r="CTP410" s="21" t="s">
        <v>223</v>
      </c>
      <c r="CTQ410" s="21" t="s">
        <v>533</v>
      </c>
      <c r="CTR410" s="49" t="s">
        <v>51</v>
      </c>
      <c r="CTS410" s="50" t="s">
        <v>28</v>
      </c>
      <c r="CTT410" s="68">
        <v>1553587.5</v>
      </c>
      <c r="CTU410" s="68">
        <v>274162.5</v>
      </c>
      <c r="CTV410" s="68">
        <v>1827750</v>
      </c>
      <c r="CTW410" s="30">
        <v>1.1335</v>
      </c>
      <c r="CTX410" s="69">
        <v>0</v>
      </c>
      <c r="CTY410" s="46"/>
      <c r="CTZ410" s="47" t="s">
        <v>538</v>
      </c>
      <c r="CUA410" s="66">
        <v>45273</v>
      </c>
      <c r="CUB410" s="9" t="s">
        <v>56</v>
      </c>
      <c r="CUC410" s="67" t="s">
        <v>57</v>
      </c>
      <c r="CUD410" s="21" t="s">
        <v>58</v>
      </c>
      <c r="CUE410" s="22" t="s">
        <v>532</v>
      </c>
      <c r="CUF410" s="21" t="s">
        <v>223</v>
      </c>
      <c r="CUG410" s="21" t="s">
        <v>533</v>
      </c>
      <c r="CUH410" s="49" t="s">
        <v>51</v>
      </c>
      <c r="CUI410" s="50" t="s">
        <v>28</v>
      </c>
      <c r="CUJ410" s="68">
        <v>1553587.5</v>
      </c>
      <c r="CUK410" s="68">
        <v>274162.5</v>
      </c>
      <c r="CUL410" s="68">
        <v>1827750</v>
      </c>
      <c r="CUM410" s="30">
        <v>1.1335</v>
      </c>
      <c r="CUN410" s="69">
        <v>0</v>
      </c>
      <c r="CUO410" s="46"/>
      <c r="CUP410" s="47" t="s">
        <v>538</v>
      </c>
      <c r="CUQ410" s="66">
        <v>45273</v>
      </c>
      <c r="CUR410" s="9" t="s">
        <v>56</v>
      </c>
      <c r="CUS410" s="67" t="s">
        <v>57</v>
      </c>
      <c r="CUT410" s="21" t="s">
        <v>58</v>
      </c>
      <c r="CUU410" s="22" t="s">
        <v>532</v>
      </c>
      <c r="CUV410" s="21" t="s">
        <v>223</v>
      </c>
      <c r="CUW410" s="21" t="s">
        <v>533</v>
      </c>
      <c r="CUX410" s="49" t="s">
        <v>51</v>
      </c>
      <c r="CUY410" s="50" t="s">
        <v>28</v>
      </c>
      <c r="CUZ410" s="68">
        <v>1553587.5</v>
      </c>
      <c r="CVA410" s="68">
        <v>274162.5</v>
      </c>
      <c r="CVB410" s="68">
        <v>1827750</v>
      </c>
      <c r="CVC410" s="30">
        <v>1.1335</v>
      </c>
      <c r="CVD410" s="69">
        <v>0</v>
      </c>
      <c r="CVE410" s="46"/>
      <c r="CVF410" s="47" t="s">
        <v>538</v>
      </c>
      <c r="CVG410" s="66">
        <v>45273</v>
      </c>
      <c r="CVH410" s="9" t="s">
        <v>56</v>
      </c>
      <c r="CVI410" s="67" t="s">
        <v>57</v>
      </c>
      <c r="CVJ410" s="21" t="s">
        <v>58</v>
      </c>
      <c r="CVK410" s="22" t="s">
        <v>532</v>
      </c>
      <c r="CVL410" s="21" t="s">
        <v>223</v>
      </c>
      <c r="CVM410" s="21" t="s">
        <v>533</v>
      </c>
      <c r="CVN410" s="49" t="s">
        <v>51</v>
      </c>
      <c r="CVO410" s="50" t="s">
        <v>28</v>
      </c>
      <c r="CVP410" s="68">
        <v>1553587.5</v>
      </c>
      <c r="CVQ410" s="68">
        <v>274162.5</v>
      </c>
      <c r="CVR410" s="68">
        <v>1827750</v>
      </c>
      <c r="CVS410" s="30">
        <v>1.1335</v>
      </c>
      <c r="CVT410" s="69">
        <v>0</v>
      </c>
      <c r="CVU410" s="46"/>
      <c r="CVV410" s="47" t="s">
        <v>538</v>
      </c>
      <c r="CVW410" s="66">
        <v>45273</v>
      </c>
      <c r="CVX410" s="9" t="s">
        <v>56</v>
      </c>
      <c r="CVY410" s="67" t="s">
        <v>57</v>
      </c>
      <c r="CVZ410" s="21" t="s">
        <v>58</v>
      </c>
      <c r="CWA410" s="22" t="s">
        <v>532</v>
      </c>
      <c r="CWB410" s="21" t="s">
        <v>223</v>
      </c>
      <c r="CWC410" s="21" t="s">
        <v>533</v>
      </c>
      <c r="CWD410" s="49" t="s">
        <v>51</v>
      </c>
      <c r="CWE410" s="50" t="s">
        <v>28</v>
      </c>
      <c r="CWF410" s="68">
        <v>1553587.5</v>
      </c>
      <c r="CWG410" s="68">
        <v>274162.5</v>
      </c>
      <c r="CWH410" s="68">
        <v>1827750</v>
      </c>
      <c r="CWI410" s="30">
        <v>1.1335</v>
      </c>
      <c r="CWJ410" s="69">
        <v>0</v>
      </c>
      <c r="CWK410" s="46"/>
      <c r="CWL410" s="47" t="s">
        <v>538</v>
      </c>
      <c r="CWM410" s="66">
        <v>45273</v>
      </c>
      <c r="CWN410" s="9" t="s">
        <v>56</v>
      </c>
      <c r="CWO410" s="67" t="s">
        <v>57</v>
      </c>
      <c r="CWP410" s="21" t="s">
        <v>58</v>
      </c>
      <c r="CWQ410" s="22" t="s">
        <v>532</v>
      </c>
      <c r="CWR410" s="21" t="s">
        <v>223</v>
      </c>
      <c r="CWS410" s="21" t="s">
        <v>533</v>
      </c>
      <c r="CWT410" s="49" t="s">
        <v>51</v>
      </c>
      <c r="CWU410" s="50" t="s">
        <v>28</v>
      </c>
      <c r="CWV410" s="68">
        <v>1553587.5</v>
      </c>
      <c r="CWW410" s="68">
        <v>274162.5</v>
      </c>
      <c r="CWX410" s="68">
        <v>1827750</v>
      </c>
      <c r="CWY410" s="30">
        <v>1.1335</v>
      </c>
      <c r="CWZ410" s="69">
        <v>0</v>
      </c>
      <c r="CXA410" s="46"/>
      <c r="CXB410" s="47" t="s">
        <v>538</v>
      </c>
      <c r="CXC410" s="66">
        <v>45273</v>
      </c>
      <c r="CXD410" s="9" t="s">
        <v>56</v>
      </c>
      <c r="CXE410" s="67" t="s">
        <v>57</v>
      </c>
      <c r="CXF410" s="21" t="s">
        <v>58</v>
      </c>
      <c r="CXG410" s="22" t="s">
        <v>532</v>
      </c>
      <c r="CXH410" s="21" t="s">
        <v>223</v>
      </c>
      <c r="CXI410" s="21" t="s">
        <v>533</v>
      </c>
      <c r="CXJ410" s="49" t="s">
        <v>51</v>
      </c>
      <c r="CXK410" s="50" t="s">
        <v>28</v>
      </c>
      <c r="CXL410" s="68">
        <v>1553587.5</v>
      </c>
      <c r="CXM410" s="68">
        <v>274162.5</v>
      </c>
      <c r="CXN410" s="68">
        <v>1827750</v>
      </c>
      <c r="CXO410" s="30">
        <v>1.1335</v>
      </c>
      <c r="CXP410" s="69">
        <v>0</v>
      </c>
      <c r="CXQ410" s="46"/>
      <c r="CXR410" s="47" t="s">
        <v>538</v>
      </c>
      <c r="CXS410" s="66">
        <v>45273</v>
      </c>
      <c r="CXT410" s="9" t="s">
        <v>56</v>
      </c>
      <c r="CXU410" s="67" t="s">
        <v>57</v>
      </c>
      <c r="CXV410" s="21" t="s">
        <v>58</v>
      </c>
      <c r="CXW410" s="22" t="s">
        <v>532</v>
      </c>
      <c r="CXX410" s="21" t="s">
        <v>223</v>
      </c>
      <c r="CXY410" s="21" t="s">
        <v>533</v>
      </c>
      <c r="CXZ410" s="49" t="s">
        <v>51</v>
      </c>
      <c r="CYA410" s="50" t="s">
        <v>28</v>
      </c>
      <c r="CYB410" s="68">
        <v>1553587.5</v>
      </c>
      <c r="CYC410" s="68">
        <v>274162.5</v>
      </c>
      <c r="CYD410" s="68">
        <v>1827750</v>
      </c>
      <c r="CYE410" s="30">
        <v>1.1335</v>
      </c>
      <c r="CYF410" s="69">
        <v>0</v>
      </c>
      <c r="CYG410" s="46"/>
      <c r="CYH410" s="47" t="s">
        <v>538</v>
      </c>
      <c r="CYI410" s="66">
        <v>45273</v>
      </c>
      <c r="CYJ410" s="9" t="s">
        <v>56</v>
      </c>
      <c r="CYK410" s="67" t="s">
        <v>57</v>
      </c>
      <c r="CYL410" s="21" t="s">
        <v>58</v>
      </c>
      <c r="CYM410" s="22" t="s">
        <v>532</v>
      </c>
      <c r="CYN410" s="21" t="s">
        <v>223</v>
      </c>
      <c r="CYO410" s="21" t="s">
        <v>533</v>
      </c>
      <c r="CYP410" s="49" t="s">
        <v>51</v>
      </c>
      <c r="CYQ410" s="50" t="s">
        <v>28</v>
      </c>
      <c r="CYR410" s="68">
        <v>1553587.5</v>
      </c>
      <c r="CYS410" s="68">
        <v>274162.5</v>
      </c>
      <c r="CYT410" s="68">
        <v>1827750</v>
      </c>
      <c r="CYU410" s="30">
        <v>1.1335</v>
      </c>
      <c r="CYV410" s="69">
        <v>0</v>
      </c>
      <c r="CYW410" s="46"/>
      <c r="CYX410" s="47" t="s">
        <v>538</v>
      </c>
      <c r="CYY410" s="66">
        <v>45273</v>
      </c>
      <c r="CYZ410" s="9" t="s">
        <v>56</v>
      </c>
      <c r="CZA410" s="67" t="s">
        <v>57</v>
      </c>
      <c r="CZB410" s="21" t="s">
        <v>58</v>
      </c>
      <c r="CZC410" s="22" t="s">
        <v>532</v>
      </c>
      <c r="CZD410" s="21" t="s">
        <v>223</v>
      </c>
      <c r="CZE410" s="21" t="s">
        <v>533</v>
      </c>
      <c r="CZF410" s="49" t="s">
        <v>51</v>
      </c>
      <c r="CZG410" s="50" t="s">
        <v>28</v>
      </c>
      <c r="CZH410" s="68">
        <v>1553587.5</v>
      </c>
      <c r="CZI410" s="68">
        <v>274162.5</v>
      </c>
      <c r="CZJ410" s="68">
        <v>1827750</v>
      </c>
      <c r="CZK410" s="30">
        <v>1.1335</v>
      </c>
      <c r="CZL410" s="69">
        <v>0</v>
      </c>
      <c r="CZM410" s="46"/>
      <c r="CZN410" s="47" t="s">
        <v>538</v>
      </c>
      <c r="CZO410" s="66">
        <v>45273</v>
      </c>
      <c r="CZP410" s="9" t="s">
        <v>56</v>
      </c>
      <c r="CZQ410" s="67" t="s">
        <v>57</v>
      </c>
      <c r="CZR410" s="21" t="s">
        <v>58</v>
      </c>
      <c r="CZS410" s="22" t="s">
        <v>532</v>
      </c>
      <c r="CZT410" s="21" t="s">
        <v>223</v>
      </c>
      <c r="CZU410" s="21" t="s">
        <v>533</v>
      </c>
      <c r="CZV410" s="49" t="s">
        <v>51</v>
      </c>
      <c r="CZW410" s="50" t="s">
        <v>28</v>
      </c>
      <c r="CZX410" s="68">
        <v>1553587.5</v>
      </c>
      <c r="CZY410" s="68">
        <v>274162.5</v>
      </c>
      <c r="CZZ410" s="68">
        <v>1827750</v>
      </c>
      <c r="DAA410" s="30">
        <v>1.1335</v>
      </c>
      <c r="DAB410" s="69">
        <v>0</v>
      </c>
      <c r="DAC410" s="46"/>
      <c r="DAD410" s="47" t="s">
        <v>538</v>
      </c>
      <c r="DAE410" s="66">
        <v>45273</v>
      </c>
      <c r="DAF410" s="9" t="s">
        <v>56</v>
      </c>
      <c r="DAG410" s="67" t="s">
        <v>57</v>
      </c>
      <c r="DAH410" s="21" t="s">
        <v>58</v>
      </c>
      <c r="DAI410" s="22" t="s">
        <v>532</v>
      </c>
      <c r="DAJ410" s="21" t="s">
        <v>223</v>
      </c>
      <c r="DAK410" s="21" t="s">
        <v>533</v>
      </c>
      <c r="DAL410" s="49" t="s">
        <v>51</v>
      </c>
      <c r="DAM410" s="50" t="s">
        <v>28</v>
      </c>
      <c r="DAN410" s="68">
        <v>1553587.5</v>
      </c>
      <c r="DAO410" s="68">
        <v>274162.5</v>
      </c>
      <c r="DAP410" s="68">
        <v>1827750</v>
      </c>
      <c r="DAQ410" s="30">
        <v>1.1335</v>
      </c>
      <c r="DAR410" s="69">
        <v>0</v>
      </c>
      <c r="DAS410" s="46"/>
      <c r="DAT410" s="47" t="s">
        <v>538</v>
      </c>
      <c r="DAU410" s="66">
        <v>45273</v>
      </c>
      <c r="DAV410" s="9" t="s">
        <v>56</v>
      </c>
      <c r="DAW410" s="67" t="s">
        <v>57</v>
      </c>
      <c r="DAX410" s="21" t="s">
        <v>58</v>
      </c>
      <c r="DAY410" s="22" t="s">
        <v>532</v>
      </c>
      <c r="DAZ410" s="21" t="s">
        <v>223</v>
      </c>
      <c r="DBA410" s="21" t="s">
        <v>533</v>
      </c>
      <c r="DBB410" s="49" t="s">
        <v>51</v>
      </c>
      <c r="DBC410" s="50" t="s">
        <v>28</v>
      </c>
      <c r="DBD410" s="68">
        <v>1553587.5</v>
      </c>
      <c r="DBE410" s="68">
        <v>274162.5</v>
      </c>
      <c r="DBF410" s="68">
        <v>1827750</v>
      </c>
      <c r="DBG410" s="30">
        <v>1.1335</v>
      </c>
      <c r="DBH410" s="69">
        <v>0</v>
      </c>
      <c r="DBI410" s="46"/>
      <c r="DBJ410" s="47" t="s">
        <v>538</v>
      </c>
      <c r="DBK410" s="66">
        <v>45273</v>
      </c>
      <c r="DBL410" s="9" t="s">
        <v>56</v>
      </c>
      <c r="DBM410" s="67" t="s">
        <v>57</v>
      </c>
      <c r="DBN410" s="21" t="s">
        <v>58</v>
      </c>
      <c r="DBO410" s="22" t="s">
        <v>532</v>
      </c>
      <c r="DBP410" s="21" t="s">
        <v>223</v>
      </c>
      <c r="DBQ410" s="21" t="s">
        <v>533</v>
      </c>
      <c r="DBR410" s="49" t="s">
        <v>51</v>
      </c>
      <c r="DBS410" s="50" t="s">
        <v>28</v>
      </c>
      <c r="DBT410" s="68">
        <v>1553587.5</v>
      </c>
      <c r="DBU410" s="68">
        <v>274162.5</v>
      </c>
      <c r="DBV410" s="68">
        <v>1827750</v>
      </c>
      <c r="DBW410" s="30">
        <v>1.1335</v>
      </c>
      <c r="DBX410" s="69">
        <v>0</v>
      </c>
      <c r="DBY410" s="46"/>
      <c r="DBZ410" s="47" t="s">
        <v>538</v>
      </c>
      <c r="DCA410" s="66">
        <v>45273</v>
      </c>
      <c r="DCB410" s="9" t="s">
        <v>56</v>
      </c>
      <c r="DCC410" s="67" t="s">
        <v>57</v>
      </c>
      <c r="DCD410" s="21" t="s">
        <v>58</v>
      </c>
      <c r="DCE410" s="22" t="s">
        <v>532</v>
      </c>
      <c r="DCF410" s="21" t="s">
        <v>223</v>
      </c>
      <c r="DCG410" s="21" t="s">
        <v>533</v>
      </c>
      <c r="DCH410" s="49" t="s">
        <v>51</v>
      </c>
      <c r="DCI410" s="50" t="s">
        <v>28</v>
      </c>
      <c r="DCJ410" s="68">
        <v>1553587.5</v>
      </c>
      <c r="DCK410" s="68">
        <v>274162.5</v>
      </c>
      <c r="DCL410" s="68">
        <v>1827750</v>
      </c>
      <c r="DCM410" s="30">
        <v>1.1335</v>
      </c>
      <c r="DCN410" s="69">
        <v>0</v>
      </c>
      <c r="DCO410" s="46"/>
      <c r="DCP410" s="47" t="s">
        <v>538</v>
      </c>
      <c r="DCQ410" s="66">
        <v>45273</v>
      </c>
      <c r="DCR410" s="9" t="s">
        <v>56</v>
      </c>
      <c r="DCS410" s="67" t="s">
        <v>57</v>
      </c>
      <c r="DCT410" s="21" t="s">
        <v>58</v>
      </c>
      <c r="DCU410" s="22" t="s">
        <v>532</v>
      </c>
      <c r="DCV410" s="21" t="s">
        <v>223</v>
      </c>
      <c r="DCW410" s="21" t="s">
        <v>533</v>
      </c>
      <c r="DCX410" s="49" t="s">
        <v>51</v>
      </c>
      <c r="DCY410" s="50" t="s">
        <v>28</v>
      </c>
      <c r="DCZ410" s="68">
        <v>1553587.5</v>
      </c>
      <c r="DDA410" s="68">
        <v>274162.5</v>
      </c>
      <c r="DDB410" s="68">
        <v>1827750</v>
      </c>
      <c r="DDC410" s="30">
        <v>1.1335</v>
      </c>
      <c r="DDD410" s="69">
        <v>0</v>
      </c>
      <c r="DDE410" s="46"/>
      <c r="DDF410" s="47" t="s">
        <v>538</v>
      </c>
      <c r="DDG410" s="66">
        <v>45273</v>
      </c>
      <c r="DDH410" s="9" t="s">
        <v>56</v>
      </c>
      <c r="DDI410" s="67" t="s">
        <v>57</v>
      </c>
      <c r="DDJ410" s="21" t="s">
        <v>58</v>
      </c>
      <c r="DDK410" s="22" t="s">
        <v>532</v>
      </c>
      <c r="DDL410" s="21" t="s">
        <v>223</v>
      </c>
      <c r="DDM410" s="21" t="s">
        <v>533</v>
      </c>
      <c r="DDN410" s="49" t="s">
        <v>51</v>
      </c>
      <c r="DDO410" s="50" t="s">
        <v>28</v>
      </c>
      <c r="DDP410" s="68">
        <v>1553587.5</v>
      </c>
      <c r="DDQ410" s="68">
        <v>274162.5</v>
      </c>
      <c r="DDR410" s="68">
        <v>1827750</v>
      </c>
      <c r="DDS410" s="30">
        <v>1.1335</v>
      </c>
      <c r="DDT410" s="69">
        <v>0</v>
      </c>
      <c r="DDU410" s="46"/>
      <c r="DDV410" s="47" t="s">
        <v>538</v>
      </c>
      <c r="DDW410" s="66">
        <v>45273</v>
      </c>
      <c r="DDX410" s="9" t="s">
        <v>56</v>
      </c>
      <c r="DDY410" s="67" t="s">
        <v>57</v>
      </c>
      <c r="DDZ410" s="21" t="s">
        <v>58</v>
      </c>
      <c r="DEA410" s="22" t="s">
        <v>532</v>
      </c>
      <c r="DEB410" s="21" t="s">
        <v>223</v>
      </c>
      <c r="DEC410" s="21" t="s">
        <v>533</v>
      </c>
      <c r="DED410" s="49" t="s">
        <v>51</v>
      </c>
      <c r="DEE410" s="50" t="s">
        <v>28</v>
      </c>
      <c r="DEF410" s="68">
        <v>1553587.5</v>
      </c>
      <c r="DEG410" s="68">
        <v>274162.5</v>
      </c>
      <c r="DEH410" s="68">
        <v>1827750</v>
      </c>
      <c r="DEI410" s="30">
        <v>1.1335</v>
      </c>
      <c r="DEJ410" s="69">
        <v>0</v>
      </c>
      <c r="DEK410" s="46"/>
      <c r="DEL410" s="47" t="s">
        <v>538</v>
      </c>
      <c r="DEM410" s="66">
        <v>45273</v>
      </c>
      <c r="DEN410" s="9" t="s">
        <v>56</v>
      </c>
      <c r="DEO410" s="67" t="s">
        <v>57</v>
      </c>
      <c r="DEP410" s="21" t="s">
        <v>58</v>
      </c>
      <c r="DEQ410" s="22" t="s">
        <v>532</v>
      </c>
      <c r="DER410" s="21" t="s">
        <v>223</v>
      </c>
      <c r="DES410" s="21" t="s">
        <v>533</v>
      </c>
      <c r="DET410" s="49" t="s">
        <v>51</v>
      </c>
      <c r="DEU410" s="50" t="s">
        <v>28</v>
      </c>
      <c r="DEV410" s="68">
        <v>1553587.5</v>
      </c>
      <c r="DEW410" s="68">
        <v>274162.5</v>
      </c>
      <c r="DEX410" s="68">
        <v>1827750</v>
      </c>
      <c r="DEY410" s="30">
        <v>1.1335</v>
      </c>
      <c r="DEZ410" s="69">
        <v>0</v>
      </c>
      <c r="DFA410" s="46"/>
      <c r="DFB410" s="47" t="s">
        <v>538</v>
      </c>
      <c r="DFC410" s="66">
        <v>45273</v>
      </c>
      <c r="DFD410" s="9" t="s">
        <v>56</v>
      </c>
      <c r="DFE410" s="67" t="s">
        <v>57</v>
      </c>
      <c r="DFF410" s="21" t="s">
        <v>58</v>
      </c>
      <c r="DFG410" s="22" t="s">
        <v>532</v>
      </c>
      <c r="DFH410" s="21" t="s">
        <v>223</v>
      </c>
      <c r="DFI410" s="21" t="s">
        <v>533</v>
      </c>
      <c r="DFJ410" s="49" t="s">
        <v>51</v>
      </c>
      <c r="DFK410" s="50" t="s">
        <v>28</v>
      </c>
      <c r="DFL410" s="68">
        <v>1553587.5</v>
      </c>
      <c r="DFM410" s="68">
        <v>274162.5</v>
      </c>
      <c r="DFN410" s="68">
        <v>1827750</v>
      </c>
      <c r="DFO410" s="30">
        <v>1.1335</v>
      </c>
      <c r="DFP410" s="69">
        <v>0</v>
      </c>
      <c r="DFQ410" s="46"/>
      <c r="DFR410" s="47" t="s">
        <v>538</v>
      </c>
      <c r="DFS410" s="66">
        <v>45273</v>
      </c>
      <c r="DFT410" s="9" t="s">
        <v>56</v>
      </c>
      <c r="DFU410" s="67" t="s">
        <v>57</v>
      </c>
      <c r="DFV410" s="21" t="s">
        <v>58</v>
      </c>
      <c r="DFW410" s="22" t="s">
        <v>532</v>
      </c>
      <c r="DFX410" s="21" t="s">
        <v>223</v>
      </c>
      <c r="DFY410" s="21" t="s">
        <v>533</v>
      </c>
      <c r="DFZ410" s="49" t="s">
        <v>51</v>
      </c>
      <c r="DGA410" s="50" t="s">
        <v>28</v>
      </c>
      <c r="DGB410" s="68">
        <v>1553587.5</v>
      </c>
      <c r="DGC410" s="68">
        <v>274162.5</v>
      </c>
      <c r="DGD410" s="68">
        <v>1827750</v>
      </c>
      <c r="DGE410" s="30">
        <v>1.1335</v>
      </c>
      <c r="DGF410" s="69">
        <v>0</v>
      </c>
      <c r="DGG410" s="46"/>
      <c r="DGH410" s="47" t="s">
        <v>538</v>
      </c>
      <c r="DGI410" s="66">
        <v>45273</v>
      </c>
      <c r="DGJ410" s="9" t="s">
        <v>56</v>
      </c>
      <c r="DGK410" s="67" t="s">
        <v>57</v>
      </c>
      <c r="DGL410" s="21" t="s">
        <v>58</v>
      </c>
      <c r="DGM410" s="22" t="s">
        <v>532</v>
      </c>
      <c r="DGN410" s="21" t="s">
        <v>223</v>
      </c>
      <c r="DGO410" s="21" t="s">
        <v>533</v>
      </c>
      <c r="DGP410" s="49" t="s">
        <v>51</v>
      </c>
      <c r="DGQ410" s="50" t="s">
        <v>28</v>
      </c>
      <c r="DGR410" s="68">
        <v>1553587.5</v>
      </c>
      <c r="DGS410" s="68">
        <v>274162.5</v>
      </c>
      <c r="DGT410" s="68">
        <v>1827750</v>
      </c>
      <c r="DGU410" s="30">
        <v>1.1335</v>
      </c>
      <c r="DGV410" s="69">
        <v>0</v>
      </c>
      <c r="DGW410" s="46"/>
      <c r="DGX410" s="47" t="s">
        <v>538</v>
      </c>
      <c r="DGY410" s="66">
        <v>45273</v>
      </c>
      <c r="DGZ410" s="9" t="s">
        <v>56</v>
      </c>
      <c r="DHA410" s="67" t="s">
        <v>57</v>
      </c>
      <c r="DHB410" s="21" t="s">
        <v>58</v>
      </c>
      <c r="DHC410" s="22" t="s">
        <v>532</v>
      </c>
      <c r="DHD410" s="21" t="s">
        <v>223</v>
      </c>
      <c r="DHE410" s="21" t="s">
        <v>533</v>
      </c>
      <c r="DHF410" s="49" t="s">
        <v>51</v>
      </c>
      <c r="DHG410" s="50" t="s">
        <v>28</v>
      </c>
      <c r="DHH410" s="68">
        <v>1553587.5</v>
      </c>
      <c r="DHI410" s="68">
        <v>274162.5</v>
      </c>
      <c r="DHJ410" s="68">
        <v>1827750</v>
      </c>
      <c r="DHK410" s="30">
        <v>1.1335</v>
      </c>
      <c r="DHL410" s="69">
        <v>0</v>
      </c>
      <c r="DHM410" s="46"/>
      <c r="DHN410" s="47" t="s">
        <v>538</v>
      </c>
      <c r="DHO410" s="66">
        <v>45273</v>
      </c>
      <c r="DHP410" s="9" t="s">
        <v>56</v>
      </c>
      <c r="DHQ410" s="67" t="s">
        <v>57</v>
      </c>
      <c r="DHR410" s="21" t="s">
        <v>58</v>
      </c>
      <c r="DHS410" s="22" t="s">
        <v>532</v>
      </c>
      <c r="DHT410" s="21" t="s">
        <v>223</v>
      </c>
      <c r="DHU410" s="21" t="s">
        <v>533</v>
      </c>
      <c r="DHV410" s="49" t="s">
        <v>51</v>
      </c>
      <c r="DHW410" s="50" t="s">
        <v>28</v>
      </c>
      <c r="DHX410" s="68">
        <v>1553587.5</v>
      </c>
      <c r="DHY410" s="68">
        <v>274162.5</v>
      </c>
      <c r="DHZ410" s="68">
        <v>1827750</v>
      </c>
      <c r="DIA410" s="30">
        <v>1.1335</v>
      </c>
      <c r="DIB410" s="69">
        <v>0</v>
      </c>
      <c r="DIC410" s="46"/>
      <c r="DID410" s="47" t="s">
        <v>538</v>
      </c>
      <c r="DIE410" s="66">
        <v>45273</v>
      </c>
      <c r="DIF410" s="9" t="s">
        <v>56</v>
      </c>
      <c r="DIG410" s="67" t="s">
        <v>57</v>
      </c>
      <c r="DIH410" s="21" t="s">
        <v>58</v>
      </c>
      <c r="DII410" s="22" t="s">
        <v>532</v>
      </c>
      <c r="DIJ410" s="21" t="s">
        <v>223</v>
      </c>
      <c r="DIK410" s="21" t="s">
        <v>533</v>
      </c>
      <c r="DIL410" s="49" t="s">
        <v>51</v>
      </c>
      <c r="DIM410" s="50" t="s">
        <v>28</v>
      </c>
      <c r="DIN410" s="68">
        <v>1553587.5</v>
      </c>
      <c r="DIO410" s="68">
        <v>274162.5</v>
      </c>
      <c r="DIP410" s="68">
        <v>1827750</v>
      </c>
      <c r="DIQ410" s="30">
        <v>1.1335</v>
      </c>
      <c r="DIR410" s="69">
        <v>0</v>
      </c>
      <c r="DIS410" s="46"/>
      <c r="DIT410" s="47" t="s">
        <v>538</v>
      </c>
      <c r="DIU410" s="66">
        <v>45273</v>
      </c>
      <c r="DIV410" s="9" t="s">
        <v>56</v>
      </c>
      <c r="DIW410" s="67" t="s">
        <v>57</v>
      </c>
      <c r="DIX410" s="21" t="s">
        <v>58</v>
      </c>
      <c r="DIY410" s="22" t="s">
        <v>532</v>
      </c>
      <c r="DIZ410" s="21" t="s">
        <v>223</v>
      </c>
      <c r="DJA410" s="21" t="s">
        <v>533</v>
      </c>
      <c r="DJB410" s="49" t="s">
        <v>51</v>
      </c>
      <c r="DJC410" s="50" t="s">
        <v>28</v>
      </c>
      <c r="DJD410" s="68">
        <v>1553587.5</v>
      </c>
      <c r="DJE410" s="68">
        <v>274162.5</v>
      </c>
      <c r="DJF410" s="68">
        <v>1827750</v>
      </c>
      <c r="DJG410" s="30">
        <v>1.1335</v>
      </c>
      <c r="DJH410" s="69">
        <v>0</v>
      </c>
      <c r="DJI410" s="46"/>
      <c r="DJJ410" s="47" t="s">
        <v>538</v>
      </c>
      <c r="DJK410" s="66">
        <v>45273</v>
      </c>
      <c r="DJL410" s="9" t="s">
        <v>56</v>
      </c>
      <c r="DJM410" s="67" t="s">
        <v>57</v>
      </c>
      <c r="DJN410" s="21" t="s">
        <v>58</v>
      </c>
      <c r="DJO410" s="22" t="s">
        <v>532</v>
      </c>
      <c r="DJP410" s="21" t="s">
        <v>223</v>
      </c>
      <c r="DJQ410" s="21" t="s">
        <v>533</v>
      </c>
      <c r="DJR410" s="49" t="s">
        <v>51</v>
      </c>
      <c r="DJS410" s="50" t="s">
        <v>28</v>
      </c>
      <c r="DJT410" s="68">
        <v>1553587.5</v>
      </c>
      <c r="DJU410" s="68">
        <v>274162.5</v>
      </c>
      <c r="DJV410" s="68">
        <v>1827750</v>
      </c>
      <c r="DJW410" s="30">
        <v>1.1335</v>
      </c>
      <c r="DJX410" s="69">
        <v>0</v>
      </c>
      <c r="DJY410" s="46"/>
      <c r="DJZ410" s="47" t="s">
        <v>538</v>
      </c>
      <c r="DKA410" s="66">
        <v>45273</v>
      </c>
      <c r="DKB410" s="9" t="s">
        <v>56</v>
      </c>
      <c r="DKC410" s="67" t="s">
        <v>57</v>
      </c>
      <c r="DKD410" s="21" t="s">
        <v>58</v>
      </c>
      <c r="DKE410" s="22" t="s">
        <v>532</v>
      </c>
      <c r="DKF410" s="21" t="s">
        <v>223</v>
      </c>
      <c r="DKG410" s="21" t="s">
        <v>533</v>
      </c>
      <c r="DKH410" s="49" t="s">
        <v>51</v>
      </c>
      <c r="DKI410" s="50" t="s">
        <v>28</v>
      </c>
      <c r="DKJ410" s="68">
        <v>1553587.5</v>
      </c>
      <c r="DKK410" s="68">
        <v>274162.5</v>
      </c>
      <c r="DKL410" s="68">
        <v>1827750</v>
      </c>
      <c r="DKM410" s="30">
        <v>1.1335</v>
      </c>
      <c r="DKN410" s="69">
        <v>0</v>
      </c>
      <c r="DKO410" s="46"/>
      <c r="DKP410" s="47" t="s">
        <v>538</v>
      </c>
      <c r="DKQ410" s="66">
        <v>45273</v>
      </c>
      <c r="DKR410" s="9" t="s">
        <v>56</v>
      </c>
      <c r="DKS410" s="67" t="s">
        <v>57</v>
      </c>
      <c r="DKT410" s="21" t="s">
        <v>58</v>
      </c>
      <c r="DKU410" s="22" t="s">
        <v>532</v>
      </c>
      <c r="DKV410" s="21" t="s">
        <v>223</v>
      </c>
      <c r="DKW410" s="21" t="s">
        <v>533</v>
      </c>
      <c r="DKX410" s="49" t="s">
        <v>51</v>
      </c>
      <c r="DKY410" s="50" t="s">
        <v>28</v>
      </c>
      <c r="DKZ410" s="68">
        <v>1553587.5</v>
      </c>
      <c r="DLA410" s="68">
        <v>274162.5</v>
      </c>
      <c r="DLB410" s="68">
        <v>1827750</v>
      </c>
      <c r="DLC410" s="30">
        <v>1.1335</v>
      </c>
      <c r="DLD410" s="69">
        <v>0</v>
      </c>
      <c r="DLE410" s="46"/>
      <c r="DLF410" s="47" t="s">
        <v>538</v>
      </c>
      <c r="DLG410" s="66">
        <v>45273</v>
      </c>
      <c r="DLH410" s="9" t="s">
        <v>56</v>
      </c>
      <c r="DLI410" s="67" t="s">
        <v>57</v>
      </c>
      <c r="DLJ410" s="21" t="s">
        <v>58</v>
      </c>
      <c r="DLK410" s="22" t="s">
        <v>532</v>
      </c>
      <c r="DLL410" s="21" t="s">
        <v>223</v>
      </c>
      <c r="DLM410" s="21" t="s">
        <v>533</v>
      </c>
      <c r="DLN410" s="49" t="s">
        <v>51</v>
      </c>
      <c r="DLO410" s="50" t="s">
        <v>28</v>
      </c>
      <c r="DLP410" s="68">
        <v>1553587.5</v>
      </c>
      <c r="DLQ410" s="68">
        <v>274162.5</v>
      </c>
      <c r="DLR410" s="68">
        <v>1827750</v>
      </c>
      <c r="DLS410" s="30">
        <v>1.1335</v>
      </c>
      <c r="DLT410" s="69">
        <v>0</v>
      </c>
      <c r="DLU410" s="46"/>
      <c r="DLV410" s="47" t="s">
        <v>538</v>
      </c>
      <c r="DLW410" s="66">
        <v>45273</v>
      </c>
      <c r="DLX410" s="9" t="s">
        <v>56</v>
      </c>
      <c r="DLY410" s="67" t="s">
        <v>57</v>
      </c>
      <c r="DLZ410" s="21" t="s">
        <v>58</v>
      </c>
      <c r="DMA410" s="22" t="s">
        <v>532</v>
      </c>
      <c r="DMB410" s="21" t="s">
        <v>223</v>
      </c>
      <c r="DMC410" s="21" t="s">
        <v>533</v>
      </c>
      <c r="DMD410" s="49" t="s">
        <v>51</v>
      </c>
      <c r="DME410" s="50" t="s">
        <v>28</v>
      </c>
      <c r="DMF410" s="68">
        <v>1553587.5</v>
      </c>
      <c r="DMG410" s="68">
        <v>274162.5</v>
      </c>
      <c r="DMH410" s="68">
        <v>1827750</v>
      </c>
      <c r="DMI410" s="30">
        <v>1.1335</v>
      </c>
      <c r="DMJ410" s="69">
        <v>0</v>
      </c>
      <c r="DMK410" s="46"/>
      <c r="DML410" s="47" t="s">
        <v>538</v>
      </c>
      <c r="DMM410" s="66">
        <v>45273</v>
      </c>
      <c r="DMN410" s="9" t="s">
        <v>56</v>
      </c>
      <c r="DMO410" s="67" t="s">
        <v>57</v>
      </c>
      <c r="DMP410" s="21" t="s">
        <v>58</v>
      </c>
      <c r="DMQ410" s="22" t="s">
        <v>532</v>
      </c>
      <c r="DMR410" s="21" t="s">
        <v>223</v>
      </c>
      <c r="DMS410" s="21" t="s">
        <v>533</v>
      </c>
      <c r="DMT410" s="49" t="s">
        <v>51</v>
      </c>
      <c r="DMU410" s="50" t="s">
        <v>28</v>
      </c>
      <c r="DMV410" s="68">
        <v>1553587.5</v>
      </c>
      <c r="DMW410" s="68">
        <v>274162.5</v>
      </c>
      <c r="DMX410" s="68">
        <v>1827750</v>
      </c>
      <c r="DMY410" s="30">
        <v>1.1335</v>
      </c>
      <c r="DMZ410" s="69">
        <v>0</v>
      </c>
      <c r="DNA410" s="46"/>
      <c r="DNB410" s="47" t="s">
        <v>538</v>
      </c>
      <c r="DNC410" s="66">
        <v>45273</v>
      </c>
      <c r="DND410" s="9" t="s">
        <v>56</v>
      </c>
      <c r="DNE410" s="67" t="s">
        <v>57</v>
      </c>
      <c r="DNF410" s="21" t="s">
        <v>58</v>
      </c>
      <c r="DNG410" s="22" t="s">
        <v>532</v>
      </c>
      <c r="DNH410" s="21" t="s">
        <v>223</v>
      </c>
      <c r="DNI410" s="21" t="s">
        <v>533</v>
      </c>
      <c r="DNJ410" s="49" t="s">
        <v>51</v>
      </c>
      <c r="DNK410" s="50" t="s">
        <v>28</v>
      </c>
      <c r="DNL410" s="68">
        <v>1553587.5</v>
      </c>
      <c r="DNM410" s="68">
        <v>274162.5</v>
      </c>
      <c r="DNN410" s="68">
        <v>1827750</v>
      </c>
      <c r="DNO410" s="30">
        <v>1.1335</v>
      </c>
      <c r="DNP410" s="69">
        <v>0</v>
      </c>
      <c r="DNQ410" s="46"/>
      <c r="DNR410" s="47" t="s">
        <v>538</v>
      </c>
      <c r="DNS410" s="66">
        <v>45273</v>
      </c>
      <c r="DNT410" s="9" t="s">
        <v>56</v>
      </c>
      <c r="DNU410" s="67" t="s">
        <v>57</v>
      </c>
      <c r="DNV410" s="21" t="s">
        <v>58</v>
      </c>
      <c r="DNW410" s="22" t="s">
        <v>532</v>
      </c>
      <c r="DNX410" s="21" t="s">
        <v>223</v>
      </c>
      <c r="DNY410" s="21" t="s">
        <v>533</v>
      </c>
      <c r="DNZ410" s="49" t="s">
        <v>51</v>
      </c>
      <c r="DOA410" s="50" t="s">
        <v>28</v>
      </c>
      <c r="DOB410" s="68">
        <v>1553587.5</v>
      </c>
      <c r="DOC410" s="68">
        <v>274162.5</v>
      </c>
      <c r="DOD410" s="68">
        <v>1827750</v>
      </c>
      <c r="DOE410" s="30">
        <v>1.1335</v>
      </c>
      <c r="DOF410" s="69">
        <v>0</v>
      </c>
      <c r="DOG410" s="46"/>
      <c r="DOH410" s="47" t="s">
        <v>538</v>
      </c>
      <c r="DOI410" s="66">
        <v>45273</v>
      </c>
      <c r="DOJ410" s="9" t="s">
        <v>56</v>
      </c>
      <c r="DOK410" s="67" t="s">
        <v>57</v>
      </c>
      <c r="DOL410" s="21" t="s">
        <v>58</v>
      </c>
      <c r="DOM410" s="22" t="s">
        <v>532</v>
      </c>
      <c r="DON410" s="21" t="s">
        <v>223</v>
      </c>
      <c r="DOO410" s="21" t="s">
        <v>533</v>
      </c>
      <c r="DOP410" s="49" t="s">
        <v>51</v>
      </c>
      <c r="DOQ410" s="50" t="s">
        <v>28</v>
      </c>
      <c r="DOR410" s="68">
        <v>1553587.5</v>
      </c>
      <c r="DOS410" s="68">
        <v>274162.5</v>
      </c>
      <c r="DOT410" s="68">
        <v>1827750</v>
      </c>
      <c r="DOU410" s="30">
        <v>1.1335</v>
      </c>
      <c r="DOV410" s="69">
        <v>0</v>
      </c>
      <c r="DOW410" s="46"/>
      <c r="DOX410" s="47" t="s">
        <v>538</v>
      </c>
      <c r="DOY410" s="66">
        <v>45273</v>
      </c>
      <c r="DOZ410" s="9" t="s">
        <v>56</v>
      </c>
      <c r="DPA410" s="67" t="s">
        <v>57</v>
      </c>
      <c r="DPB410" s="21" t="s">
        <v>58</v>
      </c>
      <c r="DPC410" s="22" t="s">
        <v>532</v>
      </c>
      <c r="DPD410" s="21" t="s">
        <v>223</v>
      </c>
      <c r="DPE410" s="21" t="s">
        <v>533</v>
      </c>
      <c r="DPF410" s="49" t="s">
        <v>51</v>
      </c>
      <c r="DPG410" s="50" t="s">
        <v>28</v>
      </c>
      <c r="DPH410" s="68">
        <v>1553587.5</v>
      </c>
      <c r="DPI410" s="68">
        <v>274162.5</v>
      </c>
      <c r="DPJ410" s="68">
        <v>1827750</v>
      </c>
      <c r="DPK410" s="30">
        <v>1.1335</v>
      </c>
      <c r="DPL410" s="69">
        <v>0</v>
      </c>
      <c r="DPM410" s="46"/>
      <c r="DPN410" s="47" t="s">
        <v>538</v>
      </c>
      <c r="DPO410" s="66">
        <v>45273</v>
      </c>
      <c r="DPP410" s="9" t="s">
        <v>56</v>
      </c>
      <c r="DPQ410" s="67" t="s">
        <v>57</v>
      </c>
      <c r="DPR410" s="21" t="s">
        <v>58</v>
      </c>
      <c r="DPS410" s="22" t="s">
        <v>532</v>
      </c>
      <c r="DPT410" s="21" t="s">
        <v>223</v>
      </c>
      <c r="DPU410" s="21" t="s">
        <v>533</v>
      </c>
      <c r="DPV410" s="49" t="s">
        <v>51</v>
      </c>
      <c r="DPW410" s="50" t="s">
        <v>28</v>
      </c>
      <c r="DPX410" s="68">
        <v>1553587.5</v>
      </c>
      <c r="DPY410" s="68">
        <v>274162.5</v>
      </c>
      <c r="DPZ410" s="68">
        <v>1827750</v>
      </c>
      <c r="DQA410" s="30">
        <v>1.1335</v>
      </c>
      <c r="DQB410" s="69">
        <v>0</v>
      </c>
      <c r="DQC410" s="46"/>
      <c r="DQD410" s="47" t="s">
        <v>538</v>
      </c>
      <c r="DQE410" s="66">
        <v>45273</v>
      </c>
      <c r="DQF410" s="9" t="s">
        <v>56</v>
      </c>
      <c r="DQG410" s="67" t="s">
        <v>57</v>
      </c>
      <c r="DQH410" s="21" t="s">
        <v>58</v>
      </c>
      <c r="DQI410" s="22" t="s">
        <v>532</v>
      </c>
      <c r="DQJ410" s="21" t="s">
        <v>223</v>
      </c>
      <c r="DQK410" s="21" t="s">
        <v>533</v>
      </c>
      <c r="DQL410" s="49" t="s">
        <v>51</v>
      </c>
      <c r="DQM410" s="50" t="s">
        <v>28</v>
      </c>
      <c r="DQN410" s="68">
        <v>1553587.5</v>
      </c>
      <c r="DQO410" s="68">
        <v>274162.5</v>
      </c>
      <c r="DQP410" s="68">
        <v>1827750</v>
      </c>
      <c r="DQQ410" s="30">
        <v>1.1335</v>
      </c>
      <c r="DQR410" s="69">
        <v>0</v>
      </c>
      <c r="DQS410" s="46"/>
      <c r="DQT410" s="47" t="s">
        <v>538</v>
      </c>
      <c r="DQU410" s="66">
        <v>45273</v>
      </c>
      <c r="DQV410" s="9" t="s">
        <v>56</v>
      </c>
      <c r="DQW410" s="67" t="s">
        <v>57</v>
      </c>
      <c r="DQX410" s="21" t="s">
        <v>58</v>
      </c>
      <c r="DQY410" s="22" t="s">
        <v>532</v>
      </c>
      <c r="DQZ410" s="21" t="s">
        <v>223</v>
      </c>
      <c r="DRA410" s="21" t="s">
        <v>533</v>
      </c>
      <c r="DRB410" s="49" t="s">
        <v>51</v>
      </c>
      <c r="DRC410" s="50" t="s">
        <v>28</v>
      </c>
      <c r="DRD410" s="68">
        <v>1553587.5</v>
      </c>
      <c r="DRE410" s="68">
        <v>274162.5</v>
      </c>
      <c r="DRF410" s="68">
        <v>1827750</v>
      </c>
      <c r="DRG410" s="30">
        <v>1.1335</v>
      </c>
      <c r="DRH410" s="69">
        <v>0</v>
      </c>
      <c r="DRI410" s="46"/>
      <c r="DRJ410" s="47" t="s">
        <v>538</v>
      </c>
      <c r="DRK410" s="66">
        <v>45273</v>
      </c>
      <c r="DRL410" s="9" t="s">
        <v>56</v>
      </c>
      <c r="DRM410" s="67" t="s">
        <v>57</v>
      </c>
      <c r="DRN410" s="21" t="s">
        <v>58</v>
      </c>
      <c r="DRO410" s="22" t="s">
        <v>532</v>
      </c>
      <c r="DRP410" s="21" t="s">
        <v>223</v>
      </c>
      <c r="DRQ410" s="21" t="s">
        <v>533</v>
      </c>
      <c r="DRR410" s="49" t="s">
        <v>51</v>
      </c>
      <c r="DRS410" s="50" t="s">
        <v>28</v>
      </c>
      <c r="DRT410" s="68">
        <v>1553587.5</v>
      </c>
      <c r="DRU410" s="68">
        <v>274162.5</v>
      </c>
      <c r="DRV410" s="68">
        <v>1827750</v>
      </c>
      <c r="DRW410" s="30">
        <v>1.1335</v>
      </c>
      <c r="DRX410" s="69">
        <v>0</v>
      </c>
      <c r="DRY410" s="46"/>
      <c r="DRZ410" s="47" t="s">
        <v>538</v>
      </c>
      <c r="DSA410" s="66">
        <v>45273</v>
      </c>
      <c r="DSB410" s="9" t="s">
        <v>56</v>
      </c>
      <c r="DSC410" s="67" t="s">
        <v>57</v>
      </c>
      <c r="DSD410" s="21" t="s">
        <v>58</v>
      </c>
      <c r="DSE410" s="22" t="s">
        <v>532</v>
      </c>
      <c r="DSF410" s="21" t="s">
        <v>223</v>
      </c>
      <c r="DSG410" s="21" t="s">
        <v>533</v>
      </c>
      <c r="DSH410" s="49" t="s">
        <v>51</v>
      </c>
      <c r="DSI410" s="50" t="s">
        <v>28</v>
      </c>
      <c r="DSJ410" s="68">
        <v>1553587.5</v>
      </c>
      <c r="DSK410" s="68">
        <v>274162.5</v>
      </c>
      <c r="DSL410" s="68">
        <v>1827750</v>
      </c>
      <c r="DSM410" s="30">
        <v>1.1335</v>
      </c>
      <c r="DSN410" s="69">
        <v>0</v>
      </c>
      <c r="DSO410" s="46"/>
      <c r="DSP410" s="47" t="s">
        <v>538</v>
      </c>
      <c r="DSQ410" s="66">
        <v>45273</v>
      </c>
      <c r="DSR410" s="9" t="s">
        <v>56</v>
      </c>
      <c r="DSS410" s="67" t="s">
        <v>57</v>
      </c>
      <c r="DST410" s="21" t="s">
        <v>58</v>
      </c>
      <c r="DSU410" s="22" t="s">
        <v>532</v>
      </c>
      <c r="DSV410" s="21" t="s">
        <v>223</v>
      </c>
      <c r="DSW410" s="21" t="s">
        <v>533</v>
      </c>
      <c r="DSX410" s="49" t="s">
        <v>51</v>
      </c>
      <c r="DSY410" s="50" t="s">
        <v>28</v>
      </c>
      <c r="DSZ410" s="68">
        <v>1553587.5</v>
      </c>
      <c r="DTA410" s="68">
        <v>274162.5</v>
      </c>
      <c r="DTB410" s="68">
        <v>1827750</v>
      </c>
      <c r="DTC410" s="30">
        <v>1.1335</v>
      </c>
      <c r="DTD410" s="69">
        <v>0</v>
      </c>
      <c r="DTE410" s="46"/>
      <c r="DTF410" s="47" t="s">
        <v>538</v>
      </c>
      <c r="DTG410" s="66">
        <v>45273</v>
      </c>
      <c r="DTH410" s="9" t="s">
        <v>56</v>
      </c>
      <c r="DTI410" s="67" t="s">
        <v>57</v>
      </c>
      <c r="DTJ410" s="21" t="s">
        <v>58</v>
      </c>
      <c r="DTK410" s="22" t="s">
        <v>532</v>
      </c>
      <c r="DTL410" s="21" t="s">
        <v>223</v>
      </c>
      <c r="DTM410" s="21" t="s">
        <v>533</v>
      </c>
      <c r="DTN410" s="49" t="s">
        <v>51</v>
      </c>
      <c r="DTO410" s="50" t="s">
        <v>28</v>
      </c>
      <c r="DTP410" s="68">
        <v>1553587.5</v>
      </c>
      <c r="DTQ410" s="68">
        <v>274162.5</v>
      </c>
      <c r="DTR410" s="68">
        <v>1827750</v>
      </c>
      <c r="DTS410" s="30">
        <v>1.1335</v>
      </c>
      <c r="DTT410" s="69">
        <v>0</v>
      </c>
      <c r="DTU410" s="46"/>
      <c r="DTV410" s="47" t="s">
        <v>538</v>
      </c>
      <c r="DTW410" s="66">
        <v>45273</v>
      </c>
      <c r="DTX410" s="9" t="s">
        <v>56</v>
      </c>
      <c r="DTY410" s="67" t="s">
        <v>57</v>
      </c>
      <c r="DTZ410" s="21" t="s">
        <v>58</v>
      </c>
      <c r="DUA410" s="22" t="s">
        <v>532</v>
      </c>
      <c r="DUB410" s="21" t="s">
        <v>223</v>
      </c>
      <c r="DUC410" s="21" t="s">
        <v>533</v>
      </c>
      <c r="DUD410" s="49" t="s">
        <v>51</v>
      </c>
      <c r="DUE410" s="50" t="s">
        <v>28</v>
      </c>
      <c r="DUF410" s="68">
        <v>1553587.5</v>
      </c>
      <c r="DUG410" s="68">
        <v>274162.5</v>
      </c>
      <c r="DUH410" s="68">
        <v>1827750</v>
      </c>
      <c r="DUI410" s="30">
        <v>1.1335</v>
      </c>
      <c r="DUJ410" s="69">
        <v>0</v>
      </c>
      <c r="DUK410" s="46"/>
      <c r="DUL410" s="47" t="s">
        <v>538</v>
      </c>
      <c r="DUM410" s="66">
        <v>45273</v>
      </c>
      <c r="DUN410" s="9" t="s">
        <v>56</v>
      </c>
      <c r="DUO410" s="67" t="s">
        <v>57</v>
      </c>
      <c r="DUP410" s="21" t="s">
        <v>58</v>
      </c>
      <c r="DUQ410" s="22" t="s">
        <v>532</v>
      </c>
      <c r="DUR410" s="21" t="s">
        <v>223</v>
      </c>
      <c r="DUS410" s="21" t="s">
        <v>533</v>
      </c>
      <c r="DUT410" s="49" t="s">
        <v>51</v>
      </c>
      <c r="DUU410" s="50" t="s">
        <v>28</v>
      </c>
      <c r="DUV410" s="68">
        <v>1553587.5</v>
      </c>
      <c r="DUW410" s="68">
        <v>274162.5</v>
      </c>
      <c r="DUX410" s="68">
        <v>1827750</v>
      </c>
      <c r="DUY410" s="30">
        <v>1.1335</v>
      </c>
      <c r="DUZ410" s="69">
        <v>0</v>
      </c>
      <c r="DVA410" s="46"/>
      <c r="DVB410" s="47" t="s">
        <v>538</v>
      </c>
      <c r="DVC410" s="66">
        <v>45273</v>
      </c>
      <c r="DVD410" s="9" t="s">
        <v>56</v>
      </c>
      <c r="DVE410" s="67" t="s">
        <v>57</v>
      </c>
      <c r="DVF410" s="21" t="s">
        <v>58</v>
      </c>
      <c r="DVG410" s="22" t="s">
        <v>532</v>
      </c>
      <c r="DVH410" s="21" t="s">
        <v>223</v>
      </c>
      <c r="DVI410" s="21" t="s">
        <v>533</v>
      </c>
      <c r="DVJ410" s="49" t="s">
        <v>51</v>
      </c>
      <c r="DVK410" s="50" t="s">
        <v>28</v>
      </c>
      <c r="DVL410" s="68">
        <v>1553587.5</v>
      </c>
      <c r="DVM410" s="68">
        <v>274162.5</v>
      </c>
      <c r="DVN410" s="68">
        <v>1827750</v>
      </c>
      <c r="DVO410" s="30">
        <v>1.1335</v>
      </c>
      <c r="DVP410" s="69">
        <v>0</v>
      </c>
      <c r="DVQ410" s="46"/>
      <c r="DVR410" s="47" t="s">
        <v>538</v>
      </c>
      <c r="DVS410" s="66">
        <v>45273</v>
      </c>
      <c r="DVT410" s="9" t="s">
        <v>56</v>
      </c>
      <c r="DVU410" s="67" t="s">
        <v>57</v>
      </c>
      <c r="DVV410" s="21" t="s">
        <v>58</v>
      </c>
      <c r="DVW410" s="22" t="s">
        <v>532</v>
      </c>
      <c r="DVX410" s="21" t="s">
        <v>223</v>
      </c>
      <c r="DVY410" s="21" t="s">
        <v>533</v>
      </c>
      <c r="DVZ410" s="49" t="s">
        <v>51</v>
      </c>
      <c r="DWA410" s="50" t="s">
        <v>28</v>
      </c>
      <c r="DWB410" s="68">
        <v>1553587.5</v>
      </c>
      <c r="DWC410" s="68">
        <v>274162.5</v>
      </c>
      <c r="DWD410" s="68">
        <v>1827750</v>
      </c>
      <c r="DWE410" s="30">
        <v>1.1335</v>
      </c>
      <c r="DWF410" s="69">
        <v>0</v>
      </c>
      <c r="DWG410" s="46"/>
      <c r="DWH410" s="47" t="s">
        <v>538</v>
      </c>
      <c r="DWI410" s="66">
        <v>45273</v>
      </c>
      <c r="DWJ410" s="9" t="s">
        <v>56</v>
      </c>
      <c r="DWK410" s="67" t="s">
        <v>57</v>
      </c>
      <c r="DWL410" s="21" t="s">
        <v>58</v>
      </c>
      <c r="DWM410" s="22" t="s">
        <v>532</v>
      </c>
      <c r="DWN410" s="21" t="s">
        <v>223</v>
      </c>
      <c r="DWO410" s="21" t="s">
        <v>533</v>
      </c>
      <c r="DWP410" s="49" t="s">
        <v>51</v>
      </c>
      <c r="DWQ410" s="50" t="s">
        <v>28</v>
      </c>
      <c r="DWR410" s="68">
        <v>1553587.5</v>
      </c>
      <c r="DWS410" s="68">
        <v>274162.5</v>
      </c>
      <c r="DWT410" s="68">
        <v>1827750</v>
      </c>
      <c r="DWU410" s="30">
        <v>1.1335</v>
      </c>
      <c r="DWV410" s="69">
        <v>0</v>
      </c>
      <c r="DWW410" s="46"/>
      <c r="DWX410" s="47" t="s">
        <v>538</v>
      </c>
      <c r="DWY410" s="66">
        <v>45273</v>
      </c>
      <c r="DWZ410" s="9" t="s">
        <v>56</v>
      </c>
      <c r="DXA410" s="67" t="s">
        <v>57</v>
      </c>
      <c r="DXB410" s="21" t="s">
        <v>58</v>
      </c>
      <c r="DXC410" s="22" t="s">
        <v>532</v>
      </c>
      <c r="DXD410" s="21" t="s">
        <v>223</v>
      </c>
      <c r="DXE410" s="21" t="s">
        <v>533</v>
      </c>
      <c r="DXF410" s="49" t="s">
        <v>51</v>
      </c>
      <c r="DXG410" s="50" t="s">
        <v>28</v>
      </c>
      <c r="DXH410" s="68">
        <v>1553587.5</v>
      </c>
      <c r="DXI410" s="68">
        <v>274162.5</v>
      </c>
      <c r="DXJ410" s="68">
        <v>1827750</v>
      </c>
      <c r="DXK410" s="30">
        <v>1.1335</v>
      </c>
      <c r="DXL410" s="69">
        <v>0</v>
      </c>
      <c r="DXM410" s="46"/>
      <c r="DXN410" s="47" t="s">
        <v>538</v>
      </c>
      <c r="DXO410" s="66">
        <v>45273</v>
      </c>
      <c r="DXP410" s="9" t="s">
        <v>56</v>
      </c>
      <c r="DXQ410" s="67" t="s">
        <v>57</v>
      </c>
      <c r="DXR410" s="21" t="s">
        <v>58</v>
      </c>
      <c r="DXS410" s="22" t="s">
        <v>532</v>
      </c>
      <c r="DXT410" s="21" t="s">
        <v>223</v>
      </c>
      <c r="DXU410" s="21" t="s">
        <v>533</v>
      </c>
      <c r="DXV410" s="49" t="s">
        <v>51</v>
      </c>
      <c r="DXW410" s="50" t="s">
        <v>28</v>
      </c>
      <c r="DXX410" s="68">
        <v>1553587.5</v>
      </c>
      <c r="DXY410" s="68">
        <v>274162.5</v>
      </c>
      <c r="DXZ410" s="68">
        <v>1827750</v>
      </c>
      <c r="DYA410" s="30">
        <v>1.1335</v>
      </c>
      <c r="DYB410" s="69">
        <v>0</v>
      </c>
      <c r="DYC410" s="46"/>
      <c r="DYD410" s="47" t="s">
        <v>538</v>
      </c>
      <c r="DYE410" s="66">
        <v>45273</v>
      </c>
      <c r="DYF410" s="9" t="s">
        <v>56</v>
      </c>
      <c r="DYG410" s="67" t="s">
        <v>57</v>
      </c>
      <c r="DYH410" s="21" t="s">
        <v>58</v>
      </c>
      <c r="DYI410" s="22" t="s">
        <v>532</v>
      </c>
      <c r="DYJ410" s="21" t="s">
        <v>223</v>
      </c>
      <c r="DYK410" s="21" t="s">
        <v>533</v>
      </c>
      <c r="DYL410" s="49" t="s">
        <v>51</v>
      </c>
      <c r="DYM410" s="50" t="s">
        <v>28</v>
      </c>
      <c r="DYN410" s="68">
        <v>1553587.5</v>
      </c>
      <c r="DYO410" s="68">
        <v>274162.5</v>
      </c>
      <c r="DYP410" s="68">
        <v>1827750</v>
      </c>
      <c r="DYQ410" s="30">
        <v>1.1335</v>
      </c>
      <c r="DYR410" s="69">
        <v>0</v>
      </c>
      <c r="DYS410" s="46"/>
      <c r="DYT410" s="47" t="s">
        <v>538</v>
      </c>
      <c r="DYU410" s="66">
        <v>45273</v>
      </c>
      <c r="DYV410" s="9" t="s">
        <v>56</v>
      </c>
      <c r="DYW410" s="67" t="s">
        <v>57</v>
      </c>
      <c r="DYX410" s="21" t="s">
        <v>58</v>
      </c>
      <c r="DYY410" s="22" t="s">
        <v>532</v>
      </c>
      <c r="DYZ410" s="21" t="s">
        <v>223</v>
      </c>
      <c r="DZA410" s="21" t="s">
        <v>533</v>
      </c>
      <c r="DZB410" s="49" t="s">
        <v>51</v>
      </c>
      <c r="DZC410" s="50" t="s">
        <v>28</v>
      </c>
      <c r="DZD410" s="68">
        <v>1553587.5</v>
      </c>
      <c r="DZE410" s="68">
        <v>274162.5</v>
      </c>
      <c r="DZF410" s="68">
        <v>1827750</v>
      </c>
      <c r="DZG410" s="30">
        <v>1.1335</v>
      </c>
      <c r="DZH410" s="69">
        <v>0</v>
      </c>
      <c r="DZI410" s="46"/>
      <c r="DZJ410" s="47" t="s">
        <v>538</v>
      </c>
      <c r="DZK410" s="66">
        <v>45273</v>
      </c>
      <c r="DZL410" s="9" t="s">
        <v>56</v>
      </c>
      <c r="DZM410" s="67" t="s">
        <v>57</v>
      </c>
      <c r="DZN410" s="21" t="s">
        <v>58</v>
      </c>
      <c r="DZO410" s="22" t="s">
        <v>532</v>
      </c>
      <c r="DZP410" s="21" t="s">
        <v>223</v>
      </c>
      <c r="DZQ410" s="21" t="s">
        <v>533</v>
      </c>
      <c r="DZR410" s="49" t="s">
        <v>51</v>
      </c>
      <c r="DZS410" s="50" t="s">
        <v>28</v>
      </c>
      <c r="DZT410" s="68">
        <v>1553587.5</v>
      </c>
      <c r="DZU410" s="68">
        <v>274162.5</v>
      </c>
      <c r="DZV410" s="68">
        <v>1827750</v>
      </c>
      <c r="DZW410" s="30">
        <v>1.1335</v>
      </c>
      <c r="DZX410" s="69">
        <v>0</v>
      </c>
      <c r="DZY410" s="46"/>
      <c r="DZZ410" s="47" t="s">
        <v>538</v>
      </c>
      <c r="EAA410" s="66">
        <v>45273</v>
      </c>
      <c r="EAB410" s="9" t="s">
        <v>56</v>
      </c>
      <c r="EAC410" s="67" t="s">
        <v>57</v>
      </c>
      <c r="EAD410" s="21" t="s">
        <v>58</v>
      </c>
      <c r="EAE410" s="22" t="s">
        <v>532</v>
      </c>
      <c r="EAF410" s="21" t="s">
        <v>223</v>
      </c>
      <c r="EAG410" s="21" t="s">
        <v>533</v>
      </c>
      <c r="EAH410" s="49" t="s">
        <v>51</v>
      </c>
      <c r="EAI410" s="50" t="s">
        <v>28</v>
      </c>
      <c r="EAJ410" s="68">
        <v>1553587.5</v>
      </c>
      <c r="EAK410" s="68">
        <v>274162.5</v>
      </c>
      <c r="EAL410" s="68">
        <v>1827750</v>
      </c>
      <c r="EAM410" s="30">
        <v>1.1335</v>
      </c>
      <c r="EAN410" s="69">
        <v>0</v>
      </c>
      <c r="EAO410" s="46"/>
      <c r="EAP410" s="47" t="s">
        <v>538</v>
      </c>
      <c r="EAQ410" s="66">
        <v>45273</v>
      </c>
      <c r="EAR410" s="9" t="s">
        <v>56</v>
      </c>
      <c r="EAS410" s="67" t="s">
        <v>57</v>
      </c>
      <c r="EAT410" s="21" t="s">
        <v>58</v>
      </c>
      <c r="EAU410" s="22" t="s">
        <v>532</v>
      </c>
      <c r="EAV410" s="21" t="s">
        <v>223</v>
      </c>
      <c r="EAW410" s="21" t="s">
        <v>533</v>
      </c>
      <c r="EAX410" s="49" t="s">
        <v>51</v>
      </c>
      <c r="EAY410" s="50" t="s">
        <v>28</v>
      </c>
      <c r="EAZ410" s="68">
        <v>1553587.5</v>
      </c>
      <c r="EBA410" s="68">
        <v>274162.5</v>
      </c>
      <c r="EBB410" s="68">
        <v>1827750</v>
      </c>
      <c r="EBC410" s="30">
        <v>1.1335</v>
      </c>
      <c r="EBD410" s="69">
        <v>0</v>
      </c>
      <c r="EBE410" s="46"/>
      <c r="EBF410" s="47" t="s">
        <v>538</v>
      </c>
      <c r="EBG410" s="66">
        <v>45273</v>
      </c>
      <c r="EBH410" s="9" t="s">
        <v>56</v>
      </c>
      <c r="EBI410" s="67" t="s">
        <v>57</v>
      </c>
      <c r="EBJ410" s="21" t="s">
        <v>58</v>
      </c>
      <c r="EBK410" s="22" t="s">
        <v>532</v>
      </c>
      <c r="EBL410" s="21" t="s">
        <v>223</v>
      </c>
      <c r="EBM410" s="21" t="s">
        <v>533</v>
      </c>
      <c r="EBN410" s="49" t="s">
        <v>51</v>
      </c>
      <c r="EBO410" s="50" t="s">
        <v>28</v>
      </c>
      <c r="EBP410" s="68">
        <v>1553587.5</v>
      </c>
      <c r="EBQ410" s="68">
        <v>274162.5</v>
      </c>
      <c r="EBR410" s="68">
        <v>1827750</v>
      </c>
      <c r="EBS410" s="30">
        <v>1.1335</v>
      </c>
      <c r="EBT410" s="69">
        <v>0</v>
      </c>
      <c r="EBU410" s="46"/>
      <c r="EBV410" s="47" t="s">
        <v>538</v>
      </c>
      <c r="EBW410" s="66">
        <v>45273</v>
      </c>
      <c r="EBX410" s="9" t="s">
        <v>56</v>
      </c>
      <c r="EBY410" s="67" t="s">
        <v>57</v>
      </c>
      <c r="EBZ410" s="21" t="s">
        <v>58</v>
      </c>
      <c r="ECA410" s="22" t="s">
        <v>532</v>
      </c>
      <c r="ECB410" s="21" t="s">
        <v>223</v>
      </c>
      <c r="ECC410" s="21" t="s">
        <v>533</v>
      </c>
      <c r="ECD410" s="49" t="s">
        <v>51</v>
      </c>
      <c r="ECE410" s="50" t="s">
        <v>28</v>
      </c>
      <c r="ECF410" s="68">
        <v>1553587.5</v>
      </c>
      <c r="ECG410" s="68">
        <v>274162.5</v>
      </c>
      <c r="ECH410" s="68">
        <v>1827750</v>
      </c>
      <c r="ECI410" s="30">
        <v>1.1335</v>
      </c>
      <c r="ECJ410" s="69">
        <v>0</v>
      </c>
      <c r="ECK410" s="46"/>
      <c r="ECL410" s="47" t="s">
        <v>538</v>
      </c>
      <c r="ECM410" s="66">
        <v>45273</v>
      </c>
      <c r="ECN410" s="9" t="s">
        <v>56</v>
      </c>
      <c r="ECO410" s="67" t="s">
        <v>57</v>
      </c>
      <c r="ECP410" s="21" t="s">
        <v>58</v>
      </c>
      <c r="ECQ410" s="22" t="s">
        <v>532</v>
      </c>
      <c r="ECR410" s="21" t="s">
        <v>223</v>
      </c>
      <c r="ECS410" s="21" t="s">
        <v>533</v>
      </c>
      <c r="ECT410" s="49" t="s">
        <v>51</v>
      </c>
      <c r="ECU410" s="50" t="s">
        <v>28</v>
      </c>
      <c r="ECV410" s="68">
        <v>1553587.5</v>
      </c>
      <c r="ECW410" s="68">
        <v>274162.5</v>
      </c>
      <c r="ECX410" s="68">
        <v>1827750</v>
      </c>
      <c r="ECY410" s="30">
        <v>1.1335</v>
      </c>
      <c r="ECZ410" s="69">
        <v>0</v>
      </c>
      <c r="EDA410" s="46"/>
      <c r="EDB410" s="47" t="s">
        <v>538</v>
      </c>
      <c r="EDC410" s="66">
        <v>45273</v>
      </c>
      <c r="EDD410" s="9" t="s">
        <v>56</v>
      </c>
      <c r="EDE410" s="67" t="s">
        <v>57</v>
      </c>
      <c r="EDF410" s="21" t="s">
        <v>58</v>
      </c>
      <c r="EDG410" s="22" t="s">
        <v>532</v>
      </c>
      <c r="EDH410" s="21" t="s">
        <v>223</v>
      </c>
      <c r="EDI410" s="21" t="s">
        <v>533</v>
      </c>
      <c r="EDJ410" s="49" t="s">
        <v>51</v>
      </c>
      <c r="EDK410" s="50" t="s">
        <v>28</v>
      </c>
      <c r="EDL410" s="68">
        <v>1553587.5</v>
      </c>
      <c r="EDM410" s="68">
        <v>274162.5</v>
      </c>
      <c r="EDN410" s="68">
        <v>1827750</v>
      </c>
      <c r="EDO410" s="30">
        <v>1.1335</v>
      </c>
      <c r="EDP410" s="69">
        <v>0</v>
      </c>
      <c r="EDQ410" s="46"/>
      <c r="EDR410" s="47" t="s">
        <v>538</v>
      </c>
      <c r="EDS410" s="66">
        <v>45273</v>
      </c>
      <c r="EDT410" s="9" t="s">
        <v>56</v>
      </c>
      <c r="EDU410" s="67" t="s">
        <v>57</v>
      </c>
      <c r="EDV410" s="21" t="s">
        <v>58</v>
      </c>
      <c r="EDW410" s="22" t="s">
        <v>532</v>
      </c>
      <c r="EDX410" s="21" t="s">
        <v>223</v>
      </c>
      <c r="EDY410" s="21" t="s">
        <v>533</v>
      </c>
      <c r="EDZ410" s="49" t="s">
        <v>51</v>
      </c>
      <c r="EEA410" s="50" t="s">
        <v>28</v>
      </c>
      <c r="EEB410" s="68">
        <v>1553587.5</v>
      </c>
      <c r="EEC410" s="68">
        <v>274162.5</v>
      </c>
      <c r="EED410" s="68">
        <v>1827750</v>
      </c>
      <c r="EEE410" s="30">
        <v>1.1335</v>
      </c>
      <c r="EEF410" s="69">
        <v>0</v>
      </c>
      <c r="EEG410" s="46"/>
      <c r="EEH410" s="47" t="s">
        <v>538</v>
      </c>
      <c r="EEI410" s="66">
        <v>45273</v>
      </c>
      <c r="EEJ410" s="9" t="s">
        <v>56</v>
      </c>
      <c r="EEK410" s="67" t="s">
        <v>57</v>
      </c>
      <c r="EEL410" s="21" t="s">
        <v>58</v>
      </c>
      <c r="EEM410" s="22" t="s">
        <v>532</v>
      </c>
      <c r="EEN410" s="21" t="s">
        <v>223</v>
      </c>
      <c r="EEO410" s="21" t="s">
        <v>533</v>
      </c>
      <c r="EEP410" s="49" t="s">
        <v>51</v>
      </c>
      <c r="EEQ410" s="50" t="s">
        <v>28</v>
      </c>
      <c r="EER410" s="68">
        <v>1553587.5</v>
      </c>
      <c r="EES410" s="68">
        <v>274162.5</v>
      </c>
      <c r="EET410" s="68">
        <v>1827750</v>
      </c>
      <c r="EEU410" s="30">
        <v>1.1335</v>
      </c>
      <c r="EEV410" s="69">
        <v>0</v>
      </c>
      <c r="EEW410" s="46"/>
      <c r="EEX410" s="47" t="s">
        <v>538</v>
      </c>
      <c r="EEY410" s="66">
        <v>45273</v>
      </c>
      <c r="EEZ410" s="9" t="s">
        <v>56</v>
      </c>
      <c r="EFA410" s="67" t="s">
        <v>57</v>
      </c>
      <c r="EFB410" s="21" t="s">
        <v>58</v>
      </c>
      <c r="EFC410" s="22" t="s">
        <v>532</v>
      </c>
      <c r="EFD410" s="21" t="s">
        <v>223</v>
      </c>
      <c r="EFE410" s="21" t="s">
        <v>533</v>
      </c>
      <c r="EFF410" s="49" t="s">
        <v>51</v>
      </c>
      <c r="EFG410" s="50" t="s">
        <v>28</v>
      </c>
      <c r="EFH410" s="68">
        <v>1553587.5</v>
      </c>
      <c r="EFI410" s="68">
        <v>274162.5</v>
      </c>
      <c r="EFJ410" s="68">
        <v>1827750</v>
      </c>
      <c r="EFK410" s="30">
        <v>1.1335</v>
      </c>
      <c r="EFL410" s="69">
        <v>0</v>
      </c>
      <c r="EFM410" s="46"/>
      <c r="EFN410" s="47" t="s">
        <v>538</v>
      </c>
      <c r="EFO410" s="66">
        <v>45273</v>
      </c>
      <c r="EFP410" s="9" t="s">
        <v>56</v>
      </c>
      <c r="EFQ410" s="67" t="s">
        <v>57</v>
      </c>
      <c r="EFR410" s="21" t="s">
        <v>58</v>
      </c>
      <c r="EFS410" s="22" t="s">
        <v>532</v>
      </c>
      <c r="EFT410" s="21" t="s">
        <v>223</v>
      </c>
      <c r="EFU410" s="21" t="s">
        <v>533</v>
      </c>
      <c r="EFV410" s="49" t="s">
        <v>51</v>
      </c>
      <c r="EFW410" s="50" t="s">
        <v>28</v>
      </c>
      <c r="EFX410" s="68">
        <v>1553587.5</v>
      </c>
      <c r="EFY410" s="68">
        <v>274162.5</v>
      </c>
      <c r="EFZ410" s="68">
        <v>1827750</v>
      </c>
      <c r="EGA410" s="30">
        <v>1.1335</v>
      </c>
      <c r="EGB410" s="69">
        <v>0</v>
      </c>
      <c r="EGC410" s="46"/>
      <c r="EGD410" s="47" t="s">
        <v>538</v>
      </c>
      <c r="EGE410" s="66">
        <v>45273</v>
      </c>
      <c r="EGF410" s="9" t="s">
        <v>56</v>
      </c>
      <c r="EGG410" s="67" t="s">
        <v>57</v>
      </c>
      <c r="EGH410" s="21" t="s">
        <v>58</v>
      </c>
      <c r="EGI410" s="22" t="s">
        <v>532</v>
      </c>
      <c r="EGJ410" s="21" t="s">
        <v>223</v>
      </c>
      <c r="EGK410" s="21" t="s">
        <v>533</v>
      </c>
      <c r="EGL410" s="49" t="s">
        <v>51</v>
      </c>
      <c r="EGM410" s="50" t="s">
        <v>28</v>
      </c>
      <c r="EGN410" s="68">
        <v>1553587.5</v>
      </c>
      <c r="EGO410" s="68">
        <v>274162.5</v>
      </c>
      <c r="EGP410" s="68">
        <v>1827750</v>
      </c>
      <c r="EGQ410" s="30">
        <v>1.1335</v>
      </c>
      <c r="EGR410" s="69">
        <v>0</v>
      </c>
      <c r="EGS410" s="46"/>
      <c r="EGT410" s="47" t="s">
        <v>538</v>
      </c>
      <c r="EGU410" s="66">
        <v>45273</v>
      </c>
      <c r="EGV410" s="9" t="s">
        <v>56</v>
      </c>
      <c r="EGW410" s="67" t="s">
        <v>57</v>
      </c>
      <c r="EGX410" s="21" t="s">
        <v>58</v>
      </c>
      <c r="EGY410" s="22" t="s">
        <v>532</v>
      </c>
      <c r="EGZ410" s="21" t="s">
        <v>223</v>
      </c>
      <c r="EHA410" s="21" t="s">
        <v>533</v>
      </c>
      <c r="EHB410" s="49" t="s">
        <v>51</v>
      </c>
      <c r="EHC410" s="50" t="s">
        <v>28</v>
      </c>
      <c r="EHD410" s="68">
        <v>1553587.5</v>
      </c>
      <c r="EHE410" s="68">
        <v>274162.5</v>
      </c>
      <c r="EHF410" s="68">
        <v>1827750</v>
      </c>
      <c r="EHG410" s="30">
        <v>1.1335</v>
      </c>
      <c r="EHH410" s="69">
        <v>0</v>
      </c>
      <c r="EHI410" s="46"/>
      <c r="EHJ410" s="47" t="s">
        <v>538</v>
      </c>
      <c r="EHK410" s="66">
        <v>45273</v>
      </c>
      <c r="EHL410" s="9" t="s">
        <v>56</v>
      </c>
      <c r="EHM410" s="67" t="s">
        <v>57</v>
      </c>
      <c r="EHN410" s="21" t="s">
        <v>58</v>
      </c>
      <c r="EHO410" s="22" t="s">
        <v>532</v>
      </c>
      <c r="EHP410" s="21" t="s">
        <v>223</v>
      </c>
      <c r="EHQ410" s="21" t="s">
        <v>533</v>
      </c>
      <c r="EHR410" s="49" t="s">
        <v>51</v>
      </c>
      <c r="EHS410" s="50" t="s">
        <v>28</v>
      </c>
      <c r="EHT410" s="68">
        <v>1553587.5</v>
      </c>
      <c r="EHU410" s="68">
        <v>274162.5</v>
      </c>
      <c r="EHV410" s="68">
        <v>1827750</v>
      </c>
      <c r="EHW410" s="30">
        <v>1.1335</v>
      </c>
      <c r="EHX410" s="69">
        <v>0</v>
      </c>
      <c r="EHY410" s="46"/>
      <c r="EHZ410" s="47" t="s">
        <v>538</v>
      </c>
      <c r="EIA410" s="66">
        <v>45273</v>
      </c>
      <c r="EIB410" s="9" t="s">
        <v>56</v>
      </c>
      <c r="EIC410" s="67" t="s">
        <v>57</v>
      </c>
      <c r="EID410" s="21" t="s">
        <v>58</v>
      </c>
      <c r="EIE410" s="22" t="s">
        <v>532</v>
      </c>
      <c r="EIF410" s="21" t="s">
        <v>223</v>
      </c>
      <c r="EIG410" s="21" t="s">
        <v>533</v>
      </c>
      <c r="EIH410" s="49" t="s">
        <v>51</v>
      </c>
      <c r="EII410" s="50" t="s">
        <v>28</v>
      </c>
      <c r="EIJ410" s="68">
        <v>1553587.5</v>
      </c>
      <c r="EIK410" s="68">
        <v>274162.5</v>
      </c>
      <c r="EIL410" s="68">
        <v>1827750</v>
      </c>
      <c r="EIM410" s="30">
        <v>1.1335</v>
      </c>
      <c r="EIN410" s="69">
        <v>0</v>
      </c>
      <c r="EIO410" s="46"/>
      <c r="EIP410" s="47" t="s">
        <v>538</v>
      </c>
      <c r="EIQ410" s="66">
        <v>45273</v>
      </c>
      <c r="EIR410" s="9" t="s">
        <v>56</v>
      </c>
      <c r="EIS410" s="67" t="s">
        <v>57</v>
      </c>
      <c r="EIT410" s="21" t="s">
        <v>58</v>
      </c>
      <c r="EIU410" s="22" t="s">
        <v>532</v>
      </c>
      <c r="EIV410" s="21" t="s">
        <v>223</v>
      </c>
      <c r="EIW410" s="21" t="s">
        <v>533</v>
      </c>
      <c r="EIX410" s="49" t="s">
        <v>51</v>
      </c>
      <c r="EIY410" s="50" t="s">
        <v>28</v>
      </c>
      <c r="EIZ410" s="68">
        <v>1553587.5</v>
      </c>
      <c r="EJA410" s="68">
        <v>274162.5</v>
      </c>
      <c r="EJB410" s="68">
        <v>1827750</v>
      </c>
      <c r="EJC410" s="30">
        <v>1.1335</v>
      </c>
      <c r="EJD410" s="69">
        <v>0</v>
      </c>
      <c r="EJE410" s="46"/>
      <c r="EJF410" s="47" t="s">
        <v>538</v>
      </c>
      <c r="EJG410" s="66">
        <v>45273</v>
      </c>
      <c r="EJH410" s="9" t="s">
        <v>56</v>
      </c>
      <c r="EJI410" s="67" t="s">
        <v>57</v>
      </c>
      <c r="EJJ410" s="21" t="s">
        <v>58</v>
      </c>
      <c r="EJK410" s="22" t="s">
        <v>532</v>
      </c>
      <c r="EJL410" s="21" t="s">
        <v>223</v>
      </c>
      <c r="EJM410" s="21" t="s">
        <v>533</v>
      </c>
      <c r="EJN410" s="49" t="s">
        <v>51</v>
      </c>
      <c r="EJO410" s="50" t="s">
        <v>28</v>
      </c>
      <c r="EJP410" s="68">
        <v>1553587.5</v>
      </c>
      <c r="EJQ410" s="68">
        <v>274162.5</v>
      </c>
      <c r="EJR410" s="68">
        <v>1827750</v>
      </c>
      <c r="EJS410" s="30">
        <v>1.1335</v>
      </c>
      <c r="EJT410" s="69">
        <v>0</v>
      </c>
      <c r="EJU410" s="46"/>
      <c r="EJV410" s="47" t="s">
        <v>538</v>
      </c>
      <c r="EJW410" s="66">
        <v>45273</v>
      </c>
      <c r="EJX410" s="9" t="s">
        <v>56</v>
      </c>
      <c r="EJY410" s="67" t="s">
        <v>57</v>
      </c>
      <c r="EJZ410" s="21" t="s">
        <v>58</v>
      </c>
      <c r="EKA410" s="22" t="s">
        <v>532</v>
      </c>
      <c r="EKB410" s="21" t="s">
        <v>223</v>
      </c>
      <c r="EKC410" s="21" t="s">
        <v>533</v>
      </c>
      <c r="EKD410" s="49" t="s">
        <v>51</v>
      </c>
      <c r="EKE410" s="50" t="s">
        <v>28</v>
      </c>
      <c r="EKF410" s="68">
        <v>1553587.5</v>
      </c>
      <c r="EKG410" s="68">
        <v>274162.5</v>
      </c>
      <c r="EKH410" s="68">
        <v>1827750</v>
      </c>
      <c r="EKI410" s="30">
        <v>1.1335</v>
      </c>
      <c r="EKJ410" s="69">
        <v>0</v>
      </c>
      <c r="EKK410" s="46"/>
      <c r="EKL410" s="47" t="s">
        <v>538</v>
      </c>
      <c r="EKM410" s="66">
        <v>45273</v>
      </c>
      <c r="EKN410" s="9" t="s">
        <v>56</v>
      </c>
      <c r="EKO410" s="67" t="s">
        <v>57</v>
      </c>
      <c r="EKP410" s="21" t="s">
        <v>58</v>
      </c>
      <c r="EKQ410" s="22" t="s">
        <v>532</v>
      </c>
      <c r="EKR410" s="21" t="s">
        <v>223</v>
      </c>
      <c r="EKS410" s="21" t="s">
        <v>533</v>
      </c>
      <c r="EKT410" s="49" t="s">
        <v>51</v>
      </c>
      <c r="EKU410" s="50" t="s">
        <v>28</v>
      </c>
      <c r="EKV410" s="68">
        <v>1553587.5</v>
      </c>
      <c r="EKW410" s="68">
        <v>274162.5</v>
      </c>
      <c r="EKX410" s="68">
        <v>1827750</v>
      </c>
      <c r="EKY410" s="30">
        <v>1.1335</v>
      </c>
      <c r="EKZ410" s="69">
        <v>0</v>
      </c>
      <c r="ELA410" s="46"/>
      <c r="ELB410" s="47" t="s">
        <v>538</v>
      </c>
      <c r="ELC410" s="66">
        <v>45273</v>
      </c>
      <c r="ELD410" s="9" t="s">
        <v>56</v>
      </c>
      <c r="ELE410" s="67" t="s">
        <v>57</v>
      </c>
      <c r="ELF410" s="21" t="s">
        <v>58</v>
      </c>
      <c r="ELG410" s="22" t="s">
        <v>532</v>
      </c>
      <c r="ELH410" s="21" t="s">
        <v>223</v>
      </c>
      <c r="ELI410" s="21" t="s">
        <v>533</v>
      </c>
      <c r="ELJ410" s="49" t="s">
        <v>51</v>
      </c>
      <c r="ELK410" s="50" t="s">
        <v>28</v>
      </c>
      <c r="ELL410" s="68">
        <v>1553587.5</v>
      </c>
      <c r="ELM410" s="68">
        <v>274162.5</v>
      </c>
      <c r="ELN410" s="68">
        <v>1827750</v>
      </c>
      <c r="ELO410" s="30">
        <v>1.1335</v>
      </c>
      <c r="ELP410" s="69">
        <v>0</v>
      </c>
      <c r="ELQ410" s="46"/>
      <c r="ELR410" s="47" t="s">
        <v>538</v>
      </c>
      <c r="ELS410" s="66">
        <v>45273</v>
      </c>
      <c r="ELT410" s="9" t="s">
        <v>56</v>
      </c>
      <c r="ELU410" s="67" t="s">
        <v>57</v>
      </c>
      <c r="ELV410" s="21" t="s">
        <v>58</v>
      </c>
      <c r="ELW410" s="22" t="s">
        <v>532</v>
      </c>
      <c r="ELX410" s="21" t="s">
        <v>223</v>
      </c>
      <c r="ELY410" s="21" t="s">
        <v>533</v>
      </c>
      <c r="ELZ410" s="49" t="s">
        <v>51</v>
      </c>
      <c r="EMA410" s="50" t="s">
        <v>28</v>
      </c>
      <c r="EMB410" s="68">
        <v>1553587.5</v>
      </c>
      <c r="EMC410" s="68">
        <v>274162.5</v>
      </c>
      <c r="EMD410" s="68">
        <v>1827750</v>
      </c>
      <c r="EME410" s="30">
        <v>1.1335</v>
      </c>
      <c r="EMF410" s="69">
        <v>0</v>
      </c>
      <c r="EMG410" s="46"/>
      <c r="EMH410" s="47" t="s">
        <v>538</v>
      </c>
      <c r="EMI410" s="66">
        <v>45273</v>
      </c>
      <c r="EMJ410" s="9" t="s">
        <v>56</v>
      </c>
      <c r="EMK410" s="67" t="s">
        <v>57</v>
      </c>
      <c r="EML410" s="21" t="s">
        <v>58</v>
      </c>
      <c r="EMM410" s="22" t="s">
        <v>532</v>
      </c>
      <c r="EMN410" s="21" t="s">
        <v>223</v>
      </c>
      <c r="EMO410" s="21" t="s">
        <v>533</v>
      </c>
      <c r="EMP410" s="49" t="s">
        <v>51</v>
      </c>
      <c r="EMQ410" s="50" t="s">
        <v>28</v>
      </c>
      <c r="EMR410" s="68">
        <v>1553587.5</v>
      </c>
      <c r="EMS410" s="68">
        <v>274162.5</v>
      </c>
      <c r="EMT410" s="68">
        <v>1827750</v>
      </c>
      <c r="EMU410" s="30">
        <v>1.1335</v>
      </c>
      <c r="EMV410" s="69">
        <v>0</v>
      </c>
      <c r="EMW410" s="46"/>
      <c r="EMX410" s="47" t="s">
        <v>538</v>
      </c>
      <c r="EMY410" s="66">
        <v>45273</v>
      </c>
      <c r="EMZ410" s="9" t="s">
        <v>56</v>
      </c>
      <c r="ENA410" s="67" t="s">
        <v>57</v>
      </c>
      <c r="ENB410" s="21" t="s">
        <v>58</v>
      </c>
      <c r="ENC410" s="22" t="s">
        <v>532</v>
      </c>
      <c r="END410" s="21" t="s">
        <v>223</v>
      </c>
      <c r="ENE410" s="21" t="s">
        <v>533</v>
      </c>
      <c r="ENF410" s="49" t="s">
        <v>51</v>
      </c>
      <c r="ENG410" s="50" t="s">
        <v>28</v>
      </c>
      <c r="ENH410" s="68">
        <v>1553587.5</v>
      </c>
      <c r="ENI410" s="68">
        <v>274162.5</v>
      </c>
      <c r="ENJ410" s="68">
        <v>1827750</v>
      </c>
      <c r="ENK410" s="30">
        <v>1.1335</v>
      </c>
      <c r="ENL410" s="69">
        <v>0</v>
      </c>
      <c r="ENM410" s="46"/>
      <c r="ENN410" s="47" t="s">
        <v>538</v>
      </c>
      <c r="ENO410" s="66">
        <v>45273</v>
      </c>
      <c r="ENP410" s="9" t="s">
        <v>56</v>
      </c>
      <c r="ENQ410" s="67" t="s">
        <v>57</v>
      </c>
      <c r="ENR410" s="21" t="s">
        <v>58</v>
      </c>
      <c r="ENS410" s="22" t="s">
        <v>532</v>
      </c>
      <c r="ENT410" s="21" t="s">
        <v>223</v>
      </c>
      <c r="ENU410" s="21" t="s">
        <v>533</v>
      </c>
      <c r="ENV410" s="49" t="s">
        <v>51</v>
      </c>
      <c r="ENW410" s="50" t="s">
        <v>28</v>
      </c>
      <c r="ENX410" s="68">
        <v>1553587.5</v>
      </c>
      <c r="ENY410" s="68">
        <v>274162.5</v>
      </c>
      <c r="ENZ410" s="68">
        <v>1827750</v>
      </c>
      <c r="EOA410" s="30">
        <v>1.1335</v>
      </c>
      <c r="EOB410" s="69">
        <v>0</v>
      </c>
      <c r="EOC410" s="46"/>
      <c r="EOD410" s="47" t="s">
        <v>538</v>
      </c>
      <c r="EOE410" s="66">
        <v>45273</v>
      </c>
      <c r="EOF410" s="9" t="s">
        <v>56</v>
      </c>
      <c r="EOG410" s="67" t="s">
        <v>57</v>
      </c>
      <c r="EOH410" s="21" t="s">
        <v>58</v>
      </c>
      <c r="EOI410" s="22" t="s">
        <v>532</v>
      </c>
      <c r="EOJ410" s="21" t="s">
        <v>223</v>
      </c>
      <c r="EOK410" s="21" t="s">
        <v>533</v>
      </c>
      <c r="EOL410" s="49" t="s">
        <v>51</v>
      </c>
      <c r="EOM410" s="50" t="s">
        <v>28</v>
      </c>
      <c r="EON410" s="68">
        <v>1553587.5</v>
      </c>
      <c r="EOO410" s="68">
        <v>274162.5</v>
      </c>
      <c r="EOP410" s="68">
        <v>1827750</v>
      </c>
      <c r="EOQ410" s="30">
        <v>1.1335</v>
      </c>
      <c r="EOR410" s="69">
        <v>0</v>
      </c>
      <c r="EOS410" s="46"/>
      <c r="EOT410" s="47" t="s">
        <v>538</v>
      </c>
      <c r="EOU410" s="66">
        <v>45273</v>
      </c>
      <c r="EOV410" s="9" t="s">
        <v>56</v>
      </c>
      <c r="EOW410" s="67" t="s">
        <v>57</v>
      </c>
      <c r="EOX410" s="21" t="s">
        <v>58</v>
      </c>
      <c r="EOY410" s="22" t="s">
        <v>532</v>
      </c>
      <c r="EOZ410" s="21" t="s">
        <v>223</v>
      </c>
      <c r="EPA410" s="21" t="s">
        <v>533</v>
      </c>
      <c r="EPB410" s="49" t="s">
        <v>51</v>
      </c>
      <c r="EPC410" s="50" t="s">
        <v>28</v>
      </c>
      <c r="EPD410" s="68">
        <v>1553587.5</v>
      </c>
      <c r="EPE410" s="68">
        <v>274162.5</v>
      </c>
      <c r="EPF410" s="68">
        <v>1827750</v>
      </c>
      <c r="EPG410" s="30">
        <v>1.1335</v>
      </c>
      <c r="EPH410" s="69">
        <v>0</v>
      </c>
      <c r="EPI410" s="46"/>
      <c r="EPJ410" s="47" t="s">
        <v>538</v>
      </c>
      <c r="EPK410" s="66">
        <v>45273</v>
      </c>
      <c r="EPL410" s="9" t="s">
        <v>56</v>
      </c>
      <c r="EPM410" s="67" t="s">
        <v>57</v>
      </c>
      <c r="EPN410" s="21" t="s">
        <v>58</v>
      </c>
      <c r="EPO410" s="22" t="s">
        <v>532</v>
      </c>
      <c r="EPP410" s="21" t="s">
        <v>223</v>
      </c>
      <c r="EPQ410" s="21" t="s">
        <v>533</v>
      </c>
      <c r="EPR410" s="49" t="s">
        <v>51</v>
      </c>
      <c r="EPS410" s="50" t="s">
        <v>28</v>
      </c>
      <c r="EPT410" s="68">
        <v>1553587.5</v>
      </c>
      <c r="EPU410" s="68">
        <v>274162.5</v>
      </c>
      <c r="EPV410" s="68">
        <v>1827750</v>
      </c>
      <c r="EPW410" s="30">
        <v>1.1335</v>
      </c>
      <c r="EPX410" s="69">
        <v>0</v>
      </c>
      <c r="EPY410" s="46"/>
      <c r="EPZ410" s="47" t="s">
        <v>538</v>
      </c>
      <c r="EQA410" s="66">
        <v>45273</v>
      </c>
      <c r="EQB410" s="9" t="s">
        <v>56</v>
      </c>
      <c r="EQC410" s="67" t="s">
        <v>57</v>
      </c>
      <c r="EQD410" s="21" t="s">
        <v>58</v>
      </c>
      <c r="EQE410" s="22" t="s">
        <v>532</v>
      </c>
      <c r="EQF410" s="21" t="s">
        <v>223</v>
      </c>
      <c r="EQG410" s="21" t="s">
        <v>533</v>
      </c>
      <c r="EQH410" s="49" t="s">
        <v>51</v>
      </c>
      <c r="EQI410" s="50" t="s">
        <v>28</v>
      </c>
      <c r="EQJ410" s="68">
        <v>1553587.5</v>
      </c>
      <c r="EQK410" s="68">
        <v>274162.5</v>
      </c>
      <c r="EQL410" s="68">
        <v>1827750</v>
      </c>
      <c r="EQM410" s="30">
        <v>1.1335</v>
      </c>
      <c r="EQN410" s="69">
        <v>0</v>
      </c>
      <c r="EQO410" s="46"/>
      <c r="EQP410" s="47" t="s">
        <v>538</v>
      </c>
      <c r="EQQ410" s="66">
        <v>45273</v>
      </c>
      <c r="EQR410" s="9" t="s">
        <v>56</v>
      </c>
      <c r="EQS410" s="67" t="s">
        <v>57</v>
      </c>
      <c r="EQT410" s="21" t="s">
        <v>58</v>
      </c>
      <c r="EQU410" s="22" t="s">
        <v>532</v>
      </c>
      <c r="EQV410" s="21" t="s">
        <v>223</v>
      </c>
      <c r="EQW410" s="21" t="s">
        <v>533</v>
      </c>
      <c r="EQX410" s="49" t="s">
        <v>51</v>
      </c>
      <c r="EQY410" s="50" t="s">
        <v>28</v>
      </c>
      <c r="EQZ410" s="68">
        <v>1553587.5</v>
      </c>
      <c r="ERA410" s="68">
        <v>274162.5</v>
      </c>
      <c r="ERB410" s="68">
        <v>1827750</v>
      </c>
      <c r="ERC410" s="30">
        <v>1.1335</v>
      </c>
      <c r="ERD410" s="69">
        <v>0</v>
      </c>
      <c r="ERE410" s="46"/>
      <c r="ERF410" s="47" t="s">
        <v>538</v>
      </c>
      <c r="ERG410" s="66">
        <v>45273</v>
      </c>
      <c r="ERH410" s="9" t="s">
        <v>56</v>
      </c>
      <c r="ERI410" s="67" t="s">
        <v>57</v>
      </c>
      <c r="ERJ410" s="21" t="s">
        <v>58</v>
      </c>
      <c r="ERK410" s="22" t="s">
        <v>532</v>
      </c>
      <c r="ERL410" s="21" t="s">
        <v>223</v>
      </c>
      <c r="ERM410" s="21" t="s">
        <v>533</v>
      </c>
      <c r="ERN410" s="49" t="s">
        <v>51</v>
      </c>
      <c r="ERO410" s="50" t="s">
        <v>28</v>
      </c>
      <c r="ERP410" s="68">
        <v>1553587.5</v>
      </c>
      <c r="ERQ410" s="68">
        <v>274162.5</v>
      </c>
      <c r="ERR410" s="68">
        <v>1827750</v>
      </c>
      <c r="ERS410" s="30">
        <v>1.1335</v>
      </c>
      <c r="ERT410" s="69">
        <v>0</v>
      </c>
      <c r="ERU410" s="46"/>
      <c r="ERV410" s="47" t="s">
        <v>538</v>
      </c>
      <c r="ERW410" s="66">
        <v>45273</v>
      </c>
      <c r="ERX410" s="9" t="s">
        <v>56</v>
      </c>
      <c r="ERY410" s="67" t="s">
        <v>57</v>
      </c>
      <c r="ERZ410" s="21" t="s">
        <v>58</v>
      </c>
      <c r="ESA410" s="22" t="s">
        <v>532</v>
      </c>
      <c r="ESB410" s="21" t="s">
        <v>223</v>
      </c>
      <c r="ESC410" s="21" t="s">
        <v>533</v>
      </c>
      <c r="ESD410" s="49" t="s">
        <v>51</v>
      </c>
      <c r="ESE410" s="50" t="s">
        <v>28</v>
      </c>
      <c r="ESF410" s="68">
        <v>1553587.5</v>
      </c>
      <c r="ESG410" s="68">
        <v>274162.5</v>
      </c>
      <c r="ESH410" s="68">
        <v>1827750</v>
      </c>
      <c r="ESI410" s="30">
        <v>1.1335</v>
      </c>
      <c r="ESJ410" s="69">
        <v>0</v>
      </c>
      <c r="ESK410" s="46"/>
      <c r="ESL410" s="47" t="s">
        <v>538</v>
      </c>
      <c r="ESM410" s="66">
        <v>45273</v>
      </c>
      <c r="ESN410" s="9" t="s">
        <v>56</v>
      </c>
      <c r="ESO410" s="67" t="s">
        <v>57</v>
      </c>
      <c r="ESP410" s="21" t="s">
        <v>58</v>
      </c>
      <c r="ESQ410" s="22" t="s">
        <v>532</v>
      </c>
      <c r="ESR410" s="21" t="s">
        <v>223</v>
      </c>
      <c r="ESS410" s="21" t="s">
        <v>533</v>
      </c>
      <c r="EST410" s="49" t="s">
        <v>51</v>
      </c>
      <c r="ESU410" s="50" t="s">
        <v>28</v>
      </c>
      <c r="ESV410" s="68">
        <v>1553587.5</v>
      </c>
      <c r="ESW410" s="68">
        <v>274162.5</v>
      </c>
      <c r="ESX410" s="68">
        <v>1827750</v>
      </c>
      <c r="ESY410" s="30">
        <v>1.1335</v>
      </c>
      <c r="ESZ410" s="69">
        <v>0</v>
      </c>
      <c r="ETA410" s="46"/>
      <c r="ETB410" s="47" t="s">
        <v>538</v>
      </c>
      <c r="ETC410" s="66">
        <v>45273</v>
      </c>
      <c r="ETD410" s="9" t="s">
        <v>56</v>
      </c>
      <c r="ETE410" s="67" t="s">
        <v>57</v>
      </c>
      <c r="ETF410" s="21" t="s">
        <v>58</v>
      </c>
      <c r="ETG410" s="22" t="s">
        <v>532</v>
      </c>
      <c r="ETH410" s="21" t="s">
        <v>223</v>
      </c>
      <c r="ETI410" s="21" t="s">
        <v>533</v>
      </c>
      <c r="ETJ410" s="49" t="s">
        <v>51</v>
      </c>
      <c r="ETK410" s="50" t="s">
        <v>28</v>
      </c>
      <c r="ETL410" s="68">
        <v>1553587.5</v>
      </c>
      <c r="ETM410" s="68">
        <v>274162.5</v>
      </c>
      <c r="ETN410" s="68">
        <v>1827750</v>
      </c>
      <c r="ETO410" s="30">
        <v>1.1335</v>
      </c>
      <c r="ETP410" s="69">
        <v>0</v>
      </c>
      <c r="ETQ410" s="46"/>
      <c r="ETR410" s="47" t="s">
        <v>538</v>
      </c>
      <c r="ETS410" s="66">
        <v>45273</v>
      </c>
      <c r="ETT410" s="9" t="s">
        <v>56</v>
      </c>
      <c r="ETU410" s="67" t="s">
        <v>57</v>
      </c>
      <c r="ETV410" s="21" t="s">
        <v>58</v>
      </c>
      <c r="ETW410" s="22" t="s">
        <v>532</v>
      </c>
      <c r="ETX410" s="21" t="s">
        <v>223</v>
      </c>
      <c r="ETY410" s="21" t="s">
        <v>533</v>
      </c>
      <c r="ETZ410" s="49" t="s">
        <v>51</v>
      </c>
      <c r="EUA410" s="50" t="s">
        <v>28</v>
      </c>
      <c r="EUB410" s="68">
        <v>1553587.5</v>
      </c>
      <c r="EUC410" s="68">
        <v>274162.5</v>
      </c>
      <c r="EUD410" s="68">
        <v>1827750</v>
      </c>
      <c r="EUE410" s="30">
        <v>1.1335</v>
      </c>
      <c r="EUF410" s="69">
        <v>0</v>
      </c>
      <c r="EUG410" s="46"/>
      <c r="EUH410" s="47" t="s">
        <v>538</v>
      </c>
      <c r="EUI410" s="66">
        <v>45273</v>
      </c>
      <c r="EUJ410" s="9" t="s">
        <v>56</v>
      </c>
      <c r="EUK410" s="67" t="s">
        <v>57</v>
      </c>
      <c r="EUL410" s="21" t="s">
        <v>58</v>
      </c>
      <c r="EUM410" s="22" t="s">
        <v>532</v>
      </c>
      <c r="EUN410" s="21" t="s">
        <v>223</v>
      </c>
      <c r="EUO410" s="21" t="s">
        <v>533</v>
      </c>
      <c r="EUP410" s="49" t="s">
        <v>51</v>
      </c>
      <c r="EUQ410" s="50" t="s">
        <v>28</v>
      </c>
      <c r="EUR410" s="68">
        <v>1553587.5</v>
      </c>
      <c r="EUS410" s="68">
        <v>274162.5</v>
      </c>
      <c r="EUT410" s="68">
        <v>1827750</v>
      </c>
      <c r="EUU410" s="30">
        <v>1.1335</v>
      </c>
      <c r="EUV410" s="69">
        <v>0</v>
      </c>
      <c r="EUW410" s="46"/>
      <c r="EUX410" s="47" t="s">
        <v>538</v>
      </c>
      <c r="EUY410" s="66">
        <v>45273</v>
      </c>
      <c r="EUZ410" s="9" t="s">
        <v>56</v>
      </c>
      <c r="EVA410" s="67" t="s">
        <v>57</v>
      </c>
      <c r="EVB410" s="21" t="s">
        <v>58</v>
      </c>
      <c r="EVC410" s="22" t="s">
        <v>532</v>
      </c>
      <c r="EVD410" s="21" t="s">
        <v>223</v>
      </c>
      <c r="EVE410" s="21" t="s">
        <v>533</v>
      </c>
      <c r="EVF410" s="49" t="s">
        <v>51</v>
      </c>
      <c r="EVG410" s="50" t="s">
        <v>28</v>
      </c>
      <c r="EVH410" s="68">
        <v>1553587.5</v>
      </c>
      <c r="EVI410" s="68">
        <v>274162.5</v>
      </c>
      <c r="EVJ410" s="68">
        <v>1827750</v>
      </c>
      <c r="EVK410" s="30">
        <v>1.1335</v>
      </c>
      <c r="EVL410" s="69">
        <v>0</v>
      </c>
      <c r="EVM410" s="46"/>
      <c r="EVN410" s="47" t="s">
        <v>538</v>
      </c>
      <c r="EVO410" s="66">
        <v>45273</v>
      </c>
      <c r="EVP410" s="9" t="s">
        <v>56</v>
      </c>
      <c r="EVQ410" s="67" t="s">
        <v>57</v>
      </c>
      <c r="EVR410" s="21" t="s">
        <v>58</v>
      </c>
      <c r="EVS410" s="22" t="s">
        <v>532</v>
      </c>
      <c r="EVT410" s="21" t="s">
        <v>223</v>
      </c>
      <c r="EVU410" s="21" t="s">
        <v>533</v>
      </c>
      <c r="EVV410" s="49" t="s">
        <v>51</v>
      </c>
      <c r="EVW410" s="50" t="s">
        <v>28</v>
      </c>
      <c r="EVX410" s="68">
        <v>1553587.5</v>
      </c>
      <c r="EVY410" s="68">
        <v>274162.5</v>
      </c>
      <c r="EVZ410" s="68">
        <v>1827750</v>
      </c>
      <c r="EWA410" s="30">
        <v>1.1335</v>
      </c>
      <c r="EWB410" s="69">
        <v>0</v>
      </c>
      <c r="EWC410" s="46"/>
      <c r="EWD410" s="47" t="s">
        <v>538</v>
      </c>
      <c r="EWE410" s="66">
        <v>45273</v>
      </c>
      <c r="EWF410" s="9" t="s">
        <v>56</v>
      </c>
      <c r="EWG410" s="67" t="s">
        <v>57</v>
      </c>
      <c r="EWH410" s="21" t="s">
        <v>58</v>
      </c>
      <c r="EWI410" s="22" t="s">
        <v>532</v>
      </c>
      <c r="EWJ410" s="21" t="s">
        <v>223</v>
      </c>
      <c r="EWK410" s="21" t="s">
        <v>533</v>
      </c>
      <c r="EWL410" s="49" t="s">
        <v>51</v>
      </c>
      <c r="EWM410" s="50" t="s">
        <v>28</v>
      </c>
      <c r="EWN410" s="68">
        <v>1553587.5</v>
      </c>
      <c r="EWO410" s="68">
        <v>274162.5</v>
      </c>
      <c r="EWP410" s="68">
        <v>1827750</v>
      </c>
      <c r="EWQ410" s="30">
        <v>1.1335</v>
      </c>
      <c r="EWR410" s="69">
        <v>0</v>
      </c>
      <c r="EWS410" s="46"/>
      <c r="EWT410" s="47" t="s">
        <v>538</v>
      </c>
      <c r="EWU410" s="66">
        <v>45273</v>
      </c>
      <c r="EWV410" s="9" t="s">
        <v>56</v>
      </c>
      <c r="EWW410" s="67" t="s">
        <v>57</v>
      </c>
      <c r="EWX410" s="21" t="s">
        <v>58</v>
      </c>
      <c r="EWY410" s="22" t="s">
        <v>532</v>
      </c>
      <c r="EWZ410" s="21" t="s">
        <v>223</v>
      </c>
      <c r="EXA410" s="21" t="s">
        <v>533</v>
      </c>
      <c r="EXB410" s="49" t="s">
        <v>51</v>
      </c>
      <c r="EXC410" s="50" t="s">
        <v>28</v>
      </c>
      <c r="EXD410" s="68">
        <v>1553587.5</v>
      </c>
      <c r="EXE410" s="68">
        <v>274162.5</v>
      </c>
      <c r="EXF410" s="68">
        <v>1827750</v>
      </c>
      <c r="EXG410" s="30">
        <v>1.1335</v>
      </c>
      <c r="EXH410" s="69">
        <v>0</v>
      </c>
      <c r="EXI410" s="46"/>
      <c r="EXJ410" s="47" t="s">
        <v>538</v>
      </c>
      <c r="EXK410" s="66">
        <v>45273</v>
      </c>
      <c r="EXL410" s="9" t="s">
        <v>56</v>
      </c>
      <c r="EXM410" s="67" t="s">
        <v>57</v>
      </c>
      <c r="EXN410" s="21" t="s">
        <v>58</v>
      </c>
      <c r="EXO410" s="22" t="s">
        <v>532</v>
      </c>
      <c r="EXP410" s="21" t="s">
        <v>223</v>
      </c>
      <c r="EXQ410" s="21" t="s">
        <v>533</v>
      </c>
      <c r="EXR410" s="49" t="s">
        <v>51</v>
      </c>
      <c r="EXS410" s="50" t="s">
        <v>28</v>
      </c>
      <c r="EXT410" s="68">
        <v>1553587.5</v>
      </c>
      <c r="EXU410" s="68">
        <v>274162.5</v>
      </c>
      <c r="EXV410" s="68">
        <v>1827750</v>
      </c>
      <c r="EXW410" s="30">
        <v>1.1335</v>
      </c>
      <c r="EXX410" s="69">
        <v>0</v>
      </c>
      <c r="EXY410" s="46"/>
      <c r="EXZ410" s="47" t="s">
        <v>538</v>
      </c>
      <c r="EYA410" s="66">
        <v>45273</v>
      </c>
      <c r="EYB410" s="9" t="s">
        <v>56</v>
      </c>
      <c r="EYC410" s="67" t="s">
        <v>57</v>
      </c>
      <c r="EYD410" s="21" t="s">
        <v>58</v>
      </c>
      <c r="EYE410" s="22" t="s">
        <v>532</v>
      </c>
      <c r="EYF410" s="21" t="s">
        <v>223</v>
      </c>
      <c r="EYG410" s="21" t="s">
        <v>533</v>
      </c>
      <c r="EYH410" s="49" t="s">
        <v>51</v>
      </c>
      <c r="EYI410" s="50" t="s">
        <v>28</v>
      </c>
      <c r="EYJ410" s="68">
        <v>1553587.5</v>
      </c>
      <c r="EYK410" s="68">
        <v>274162.5</v>
      </c>
      <c r="EYL410" s="68">
        <v>1827750</v>
      </c>
      <c r="EYM410" s="30">
        <v>1.1335</v>
      </c>
      <c r="EYN410" s="69">
        <v>0</v>
      </c>
      <c r="EYO410" s="46"/>
      <c r="EYP410" s="47" t="s">
        <v>538</v>
      </c>
      <c r="EYQ410" s="66">
        <v>45273</v>
      </c>
      <c r="EYR410" s="9" t="s">
        <v>56</v>
      </c>
      <c r="EYS410" s="67" t="s">
        <v>57</v>
      </c>
      <c r="EYT410" s="21" t="s">
        <v>58</v>
      </c>
      <c r="EYU410" s="22" t="s">
        <v>532</v>
      </c>
      <c r="EYV410" s="21" t="s">
        <v>223</v>
      </c>
      <c r="EYW410" s="21" t="s">
        <v>533</v>
      </c>
      <c r="EYX410" s="49" t="s">
        <v>51</v>
      </c>
      <c r="EYY410" s="50" t="s">
        <v>28</v>
      </c>
      <c r="EYZ410" s="68">
        <v>1553587.5</v>
      </c>
      <c r="EZA410" s="68">
        <v>274162.5</v>
      </c>
      <c r="EZB410" s="68">
        <v>1827750</v>
      </c>
      <c r="EZC410" s="30">
        <v>1.1335</v>
      </c>
      <c r="EZD410" s="69">
        <v>0</v>
      </c>
      <c r="EZE410" s="46"/>
      <c r="EZF410" s="47" t="s">
        <v>538</v>
      </c>
      <c r="EZG410" s="66">
        <v>45273</v>
      </c>
      <c r="EZH410" s="9" t="s">
        <v>56</v>
      </c>
      <c r="EZI410" s="67" t="s">
        <v>57</v>
      </c>
      <c r="EZJ410" s="21" t="s">
        <v>58</v>
      </c>
      <c r="EZK410" s="22" t="s">
        <v>532</v>
      </c>
      <c r="EZL410" s="21" t="s">
        <v>223</v>
      </c>
      <c r="EZM410" s="21" t="s">
        <v>533</v>
      </c>
      <c r="EZN410" s="49" t="s">
        <v>51</v>
      </c>
      <c r="EZO410" s="50" t="s">
        <v>28</v>
      </c>
      <c r="EZP410" s="68">
        <v>1553587.5</v>
      </c>
      <c r="EZQ410" s="68">
        <v>274162.5</v>
      </c>
      <c r="EZR410" s="68">
        <v>1827750</v>
      </c>
      <c r="EZS410" s="30">
        <v>1.1335</v>
      </c>
      <c r="EZT410" s="69">
        <v>0</v>
      </c>
      <c r="EZU410" s="46"/>
      <c r="EZV410" s="47" t="s">
        <v>538</v>
      </c>
      <c r="EZW410" s="66">
        <v>45273</v>
      </c>
      <c r="EZX410" s="9" t="s">
        <v>56</v>
      </c>
      <c r="EZY410" s="67" t="s">
        <v>57</v>
      </c>
      <c r="EZZ410" s="21" t="s">
        <v>58</v>
      </c>
      <c r="FAA410" s="22" t="s">
        <v>532</v>
      </c>
      <c r="FAB410" s="21" t="s">
        <v>223</v>
      </c>
      <c r="FAC410" s="21" t="s">
        <v>533</v>
      </c>
      <c r="FAD410" s="49" t="s">
        <v>51</v>
      </c>
      <c r="FAE410" s="50" t="s">
        <v>28</v>
      </c>
      <c r="FAF410" s="68">
        <v>1553587.5</v>
      </c>
      <c r="FAG410" s="68">
        <v>274162.5</v>
      </c>
      <c r="FAH410" s="68">
        <v>1827750</v>
      </c>
      <c r="FAI410" s="30">
        <v>1.1335</v>
      </c>
      <c r="FAJ410" s="69">
        <v>0</v>
      </c>
      <c r="FAK410" s="46"/>
      <c r="FAL410" s="47" t="s">
        <v>538</v>
      </c>
      <c r="FAM410" s="66">
        <v>45273</v>
      </c>
      <c r="FAN410" s="9" t="s">
        <v>56</v>
      </c>
      <c r="FAO410" s="67" t="s">
        <v>57</v>
      </c>
      <c r="FAP410" s="21" t="s">
        <v>58</v>
      </c>
      <c r="FAQ410" s="22" t="s">
        <v>532</v>
      </c>
      <c r="FAR410" s="21" t="s">
        <v>223</v>
      </c>
      <c r="FAS410" s="21" t="s">
        <v>533</v>
      </c>
      <c r="FAT410" s="49" t="s">
        <v>51</v>
      </c>
      <c r="FAU410" s="50" t="s">
        <v>28</v>
      </c>
      <c r="FAV410" s="68">
        <v>1553587.5</v>
      </c>
      <c r="FAW410" s="68">
        <v>274162.5</v>
      </c>
      <c r="FAX410" s="68">
        <v>1827750</v>
      </c>
      <c r="FAY410" s="30">
        <v>1.1335</v>
      </c>
      <c r="FAZ410" s="69">
        <v>0</v>
      </c>
      <c r="FBA410" s="46"/>
      <c r="FBB410" s="47" t="s">
        <v>538</v>
      </c>
      <c r="FBC410" s="66">
        <v>45273</v>
      </c>
      <c r="FBD410" s="9" t="s">
        <v>56</v>
      </c>
      <c r="FBE410" s="67" t="s">
        <v>57</v>
      </c>
      <c r="FBF410" s="21" t="s">
        <v>58</v>
      </c>
      <c r="FBG410" s="22" t="s">
        <v>532</v>
      </c>
      <c r="FBH410" s="21" t="s">
        <v>223</v>
      </c>
      <c r="FBI410" s="21" t="s">
        <v>533</v>
      </c>
      <c r="FBJ410" s="49" t="s">
        <v>51</v>
      </c>
      <c r="FBK410" s="50" t="s">
        <v>28</v>
      </c>
      <c r="FBL410" s="68">
        <v>1553587.5</v>
      </c>
      <c r="FBM410" s="68">
        <v>274162.5</v>
      </c>
      <c r="FBN410" s="68">
        <v>1827750</v>
      </c>
      <c r="FBO410" s="30">
        <v>1.1335</v>
      </c>
      <c r="FBP410" s="69">
        <v>0</v>
      </c>
      <c r="FBQ410" s="46"/>
      <c r="FBR410" s="47" t="s">
        <v>538</v>
      </c>
      <c r="FBS410" s="66">
        <v>45273</v>
      </c>
      <c r="FBT410" s="9" t="s">
        <v>56</v>
      </c>
      <c r="FBU410" s="67" t="s">
        <v>57</v>
      </c>
      <c r="FBV410" s="21" t="s">
        <v>58</v>
      </c>
      <c r="FBW410" s="22" t="s">
        <v>532</v>
      </c>
      <c r="FBX410" s="21" t="s">
        <v>223</v>
      </c>
      <c r="FBY410" s="21" t="s">
        <v>533</v>
      </c>
      <c r="FBZ410" s="49" t="s">
        <v>51</v>
      </c>
      <c r="FCA410" s="50" t="s">
        <v>28</v>
      </c>
      <c r="FCB410" s="68">
        <v>1553587.5</v>
      </c>
      <c r="FCC410" s="68">
        <v>274162.5</v>
      </c>
      <c r="FCD410" s="68">
        <v>1827750</v>
      </c>
      <c r="FCE410" s="30">
        <v>1.1335</v>
      </c>
      <c r="FCF410" s="69">
        <v>0</v>
      </c>
      <c r="FCG410" s="46"/>
      <c r="FCH410" s="47" t="s">
        <v>538</v>
      </c>
      <c r="FCI410" s="66">
        <v>45273</v>
      </c>
      <c r="FCJ410" s="9" t="s">
        <v>56</v>
      </c>
      <c r="FCK410" s="67" t="s">
        <v>57</v>
      </c>
      <c r="FCL410" s="21" t="s">
        <v>58</v>
      </c>
      <c r="FCM410" s="22" t="s">
        <v>532</v>
      </c>
      <c r="FCN410" s="21" t="s">
        <v>223</v>
      </c>
      <c r="FCO410" s="21" t="s">
        <v>533</v>
      </c>
      <c r="FCP410" s="49" t="s">
        <v>51</v>
      </c>
      <c r="FCQ410" s="50" t="s">
        <v>28</v>
      </c>
      <c r="FCR410" s="68">
        <v>1553587.5</v>
      </c>
      <c r="FCS410" s="68">
        <v>274162.5</v>
      </c>
      <c r="FCT410" s="68">
        <v>1827750</v>
      </c>
      <c r="FCU410" s="30">
        <v>1.1335</v>
      </c>
      <c r="FCV410" s="69">
        <v>0</v>
      </c>
      <c r="FCW410" s="46"/>
      <c r="FCX410" s="47" t="s">
        <v>538</v>
      </c>
      <c r="FCY410" s="66">
        <v>45273</v>
      </c>
      <c r="FCZ410" s="9" t="s">
        <v>56</v>
      </c>
      <c r="FDA410" s="67" t="s">
        <v>57</v>
      </c>
      <c r="FDB410" s="21" t="s">
        <v>58</v>
      </c>
      <c r="FDC410" s="22" t="s">
        <v>532</v>
      </c>
      <c r="FDD410" s="21" t="s">
        <v>223</v>
      </c>
      <c r="FDE410" s="21" t="s">
        <v>533</v>
      </c>
      <c r="FDF410" s="49" t="s">
        <v>51</v>
      </c>
      <c r="FDG410" s="50" t="s">
        <v>28</v>
      </c>
      <c r="FDH410" s="68">
        <v>1553587.5</v>
      </c>
      <c r="FDI410" s="68">
        <v>274162.5</v>
      </c>
      <c r="FDJ410" s="68">
        <v>1827750</v>
      </c>
      <c r="FDK410" s="30">
        <v>1.1335</v>
      </c>
      <c r="FDL410" s="69">
        <v>0</v>
      </c>
      <c r="FDM410" s="46"/>
      <c r="FDN410" s="47" t="s">
        <v>538</v>
      </c>
      <c r="FDO410" s="66">
        <v>45273</v>
      </c>
      <c r="FDP410" s="9" t="s">
        <v>56</v>
      </c>
      <c r="FDQ410" s="67" t="s">
        <v>57</v>
      </c>
      <c r="FDR410" s="21" t="s">
        <v>58</v>
      </c>
      <c r="FDS410" s="22" t="s">
        <v>532</v>
      </c>
      <c r="FDT410" s="21" t="s">
        <v>223</v>
      </c>
      <c r="FDU410" s="21" t="s">
        <v>533</v>
      </c>
      <c r="FDV410" s="49" t="s">
        <v>51</v>
      </c>
      <c r="FDW410" s="50" t="s">
        <v>28</v>
      </c>
      <c r="FDX410" s="68">
        <v>1553587.5</v>
      </c>
      <c r="FDY410" s="68">
        <v>274162.5</v>
      </c>
      <c r="FDZ410" s="68">
        <v>1827750</v>
      </c>
      <c r="FEA410" s="30">
        <v>1.1335</v>
      </c>
      <c r="FEB410" s="69">
        <v>0</v>
      </c>
      <c r="FEC410" s="46"/>
      <c r="FED410" s="47" t="s">
        <v>538</v>
      </c>
      <c r="FEE410" s="66">
        <v>45273</v>
      </c>
      <c r="FEF410" s="9" t="s">
        <v>56</v>
      </c>
      <c r="FEG410" s="67" t="s">
        <v>57</v>
      </c>
      <c r="FEH410" s="21" t="s">
        <v>58</v>
      </c>
      <c r="FEI410" s="22" t="s">
        <v>532</v>
      </c>
      <c r="FEJ410" s="21" t="s">
        <v>223</v>
      </c>
      <c r="FEK410" s="21" t="s">
        <v>533</v>
      </c>
      <c r="FEL410" s="49" t="s">
        <v>51</v>
      </c>
      <c r="FEM410" s="50" t="s">
        <v>28</v>
      </c>
      <c r="FEN410" s="68">
        <v>1553587.5</v>
      </c>
      <c r="FEO410" s="68">
        <v>274162.5</v>
      </c>
      <c r="FEP410" s="68">
        <v>1827750</v>
      </c>
      <c r="FEQ410" s="30">
        <v>1.1335</v>
      </c>
      <c r="FER410" s="69">
        <v>0</v>
      </c>
      <c r="FES410" s="46"/>
      <c r="FET410" s="47" t="s">
        <v>538</v>
      </c>
      <c r="FEU410" s="66">
        <v>45273</v>
      </c>
      <c r="FEV410" s="9" t="s">
        <v>56</v>
      </c>
      <c r="FEW410" s="67" t="s">
        <v>57</v>
      </c>
      <c r="FEX410" s="21" t="s">
        <v>58</v>
      </c>
      <c r="FEY410" s="22" t="s">
        <v>532</v>
      </c>
      <c r="FEZ410" s="21" t="s">
        <v>223</v>
      </c>
      <c r="FFA410" s="21" t="s">
        <v>533</v>
      </c>
      <c r="FFB410" s="49" t="s">
        <v>51</v>
      </c>
      <c r="FFC410" s="50" t="s">
        <v>28</v>
      </c>
      <c r="FFD410" s="68">
        <v>1553587.5</v>
      </c>
      <c r="FFE410" s="68">
        <v>274162.5</v>
      </c>
      <c r="FFF410" s="68">
        <v>1827750</v>
      </c>
      <c r="FFG410" s="30">
        <v>1.1335</v>
      </c>
      <c r="FFH410" s="69">
        <v>0</v>
      </c>
      <c r="FFI410" s="46"/>
      <c r="FFJ410" s="47" t="s">
        <v>538</v>
      </c>
      <c r="FFK410" s="66">
        <v>45273</v>
      </c>
      <c r="FFL410" s="9" t="s">
        <v>56</v>
      </c>
      <c r="FFM410" s="67" t="s">
        <v>57</v>
      </c>
      <c r="FFN410" s="21" t="s">
        <v>58</v>
      </c>
      <c r="FFO410" s="22" t="s">
        <v>532</v>
      </c>
      <c r="FFP410" s="21" t="s">
        <v>223</v>
      </c>
      <c r="FFQ410" s="21" t="s">
        <v>533</v>
      </c>
      <c r="FFR410" s="49" t="s">
        <v>51</v>
      </c>
      <c r="FFS410" s="50" t="s">
        <v>28</v>
      </c>
      <c r="FFT410" s="68">
        <v>1553587.5</v>
      </c>
      <c r="FFU410" s="68">
        <v>274162.5</v>
      </c>
      <c r="FFV410" s="68">
        <v>1827750</v>
      </c>
      <c r="FFW410" s="30">
        <v>1.1335</v>
      </c>
      <c r="FFX410" s="69">
        <v>0</v>
      </c>
      <c r="FFY410" s="46"/>
      <c r="FFZ410" s="47" t="s">
        <v>538</v>
      </c>
      <c r="FGA410" s="66">
        <v>45273</v>
      </c>
      <c r="FGB410" s="9" t="s">
        <v>56</v>
      </c>
      <c r="FGC410" s="67" t="s">
        <v>57</v>
      </c>
      <c r="FGD410" s="21" t="s">
        <v>58</v>
      </c>
      <c r="FGE410" s="22" t="s">
        <v>532</v>
      </c>
      <c r="FGF410" s="21" t="s">
        <v>223</v>
      </c>
      <c r="FGG410" s="21" t="s">
        <v>533</v>
      </c>
      <c r="FGH410" s="49" t="s">
        <v>51</v>
      </c>
      <c r="FGI410" s="50" t="s">
        <v>28</v>
      </c>
      <c r="FGJ410" s="68">
        <v>1553587.5</v>
      </c>
      <c r="FGK410" s="68">
        <v>274162.5</v>
      </c>
      <c r="FGL410" s="68">
        <v>1827750</v>
      </c>
      <c r="FGM410" s="30">
        <v>1.1335</v>
      </c>
      <c r="FGN410" s="69">
        <v>0</v>
      </c>
      <c r="FGO410" s="46"/>
      <c r="FGP410" s="47" t="s">
        <v>538</v>
      </c>
      <c r="FGQ410" s="66">
        <v>45273</v>
      </c>
      <c r="FGR410" s="9" t="s">
        <v>56</v>
      </c>
      <c r="FGS410" s="67" t="s">
        <v>57</v>
      </c>
      <c r="FGT410" s="21" t="s">
        <v>58</v>
      </c>
      <c r="FGU410" s="22" t="s">
        <v>532</v>
      </c>
      <c r="FGV410" s="21" t="s">
        <v>223</v>
      </c>
      <c r="FGW410" s="21" t="s">
        <v>533</v>
      </c>
      <c r="FGX410" s="49" t="s">
        <v>51</v>
      </c>
      <c r="FGY410" s="50" t="s">
        <v>28</v>
      </c>
      <c r="FGZ410" s="68">
        <v>1553587.5</v>
      </c>
      <c r="FHA410" s="68">
        <v>274162.5</v>
      </c>
      <c r="FHB410" s="68">
        <v>1827750</v>
      </c>
      <c r="FHC410" s="30">
        <v>1.1335</v>
      </c>
      <c r="FHD410" s="69">
        <v>0</v>
      </c>
      <c r="FHE410" s="46"/>
      <c r="FHF410" s="47" t="s">
        <v>538</v>
      </c>
      <c r="FHG410" s="66">
        <v>45273</v>
      </c>
      <c r="FHH410" s="9" t="s">
        <v>56</v>
      </c>
      <c r="FHI410" s="67" t="s">
        <v>57</v>
      </c>
      <c r="FHJ410" s="21" t="s">
        <v>58</v>
      </c>
      <c r="FHK410" s="22" t="s">
        <v>532</v>
      </c>
      <c r="FHL410" s="21" t="s">
        <v>223</v>
      </c>
      <c r="FHM410" s="21" t="s">
        <v>533</v>
      </c>
      <c r="FHN410" s="49" t="s">
        <v>51</v>
      </c>
      <c r="FHO410" s="50" t="s">
        <v>28</v>
      </c>
      <c r="FHP410" s="68">
        <v>1553587.5</v>
      </c>
      <c r="FHQ410" s="68">
        <v>274162.5</v>
      </c>
      <c r="FHR410" s="68">
        <v>1827750</v>
      </c>
      <c r="FHS410" s="30">
        <v>1.1335</v>
      </c>
      <c r="FHT410" s="69">
        <v>0</v>
      </c>
      <c r="FHU410" s="46"/>
      <c r="FHV410" s="47" t="s">
        <v>538</v>
      </c>
      <c r="FHW410" s="66">
        <v>45273</v>
      </c>
      <c r="FHX410" s="9" t="s">
        <v>56</v>
      </c>
      <c r="FHY410" s="67" t="s">
        <v>57</v>
      </c>
      <c r="FHZ410" s="21" t="s">
        <v>58</v>
      </c>
      <c r="FIA410" s="22" t="s">
        <v>532</v>
      </c>
      <c r="FIB410" s="21" t="s">
        <v>223</v>
      </c>
      <c r="FIC410" s="21" t="s">
        <v>533</v>
      </c>
      <c r="FID410" s="49" t="s">
        <v>51</v>
      </c>
      <c r="FIE410" s="50" t="s">
        <v>28</v>
      </c>
      <c r="FIF410" s="68">
        <v>1553587.5</v>
      </c>
      <c r="FIG410" s="68">
        <v>274162.5</v>
      </c>
      <c r="FIH410" s="68">
        <v>1827750</v>
      </c>
      <c r="FII410" s="30">
        <v>1.1335</v>
      </c>
      <c r="FIJ410" s="69">
        <v>0</v>
      </c>
      <c r="FIK410" s="46"/>
      <c r="FIL410" s="47" t="s">
        <v>538</v>
      </c>
      <c r="FIM410" s="66">
        <v>45273</v>
      </c>
      <c r="FIN410" s="9" t="s">
        <v>56</v>
      </c>
      <c r="FIO410" s="67" t="s">
        <v>57</v>
      </c>
      <c r="FIP410" s="21" t="s">
        <v>58</v>
      </c>
      <c r="FIQ410" s="22" t="s">
        <v>532</v>
      </c>
      <c r="FIR410" s="21" t="s">
        <v>223</v>
      </c>
      <c r="FIS410" s="21" t="s">
        <v>533</v>
      </c>
      <c r="FIT410" s="49" t="s">
        <v>51</v>
      </c>
      <c r="FIU410" s="50" t="s">
        <v>28</v>
      </c>
      <c r="FIV410" s="68">
        <v>1553587.5</v>
      </c>
      <c r="FIW410" s="68">
        <v>274162.5</v>
      </c>
      <c r="FIX410" s="68">
        <v>1827750</v>
      </c>
      <c r="FIY410" s="30">
        <v>1.1335</v>
      </c>
      <c r="FIZ410" s="69">
        <v>0</v>
      </c>
      <c r="FJA410" s="46"/>
      <c r="FJB410" s="47" t="s">
        <v>538</v>
      </c>
      <c r="FJC410" s="66">
        <v>45273</v>
      </c>
      <c r="FJD410" s="9" t="s">
        <v>56</v>
      </c>
      <c r="FJE410" s="67" t="s">
        <v>57</v>
      </c>
      <c r="FJF410" s="21" t="s">
        <v>58</v>
      </c>
      <c r="FJG410" s="22" t="s">
        <v>532</v>
      </c>
      <c r="FJH410" s="21" t="s">
        <v>223</v>
      </c>
      <c r="FJI410" s="21" t="s">
        <v>533</v>
      </c>
      <c r="FJJ410" s="49" t="s">
        <v>51</v>
      </c>
      <c r="FJK410" s="50" t="s">
        <v>28</v>
      </c>
      <c r="FJL410" s="68">
        <v>1553587.5</v>
      </c>
      <c r="FJM410" s="68">
        <v>274162.5</v>
      </c>
      <c r="FJN410" s="68">
        <v>1827750</v>
      </c>
      <c r="FJO410" s="30">
        <v>1.1335</v>
      </c>
      <c r="FJP410" s="69">
        <v>0</v>
      </c>
      <c r="FJQ410" s="46"/>
      <c r="FJR410" s="47" t="s">
        <v>538</v>
      </c>
      <c r="FJS410" s="66">
        <v>45273</v>
      </c>
      <c r="FJT410" s="9" t="s">
        <v>56</v>
      </c>
      <c r="FJU410" s="67" t="s">
        <v>57</v>
      </c>
      <c r="FJV410" s="21" t="s">
        <v>58</v>
      </c>
      <c r="FJW410" s="22" t="s">
        <v>532</v>
      </c>
      <c r="FJX410" s="21" t="s">
        <v>223</v>
      </c>
      <c r="FJY410" s="21" t="s">
        <v>533</v>
      </c>
      <c r="FJZ410" s="49" t="s">
        <v>51</v>
      </c>
      <c r="FKA410" s="50" t="s">
        <v>28</v>
      </c>
      <c r="FKB410" s="68">
        <v>1553587.5</v>
      </c>
      <c r="FKC410" s="68">
        <v>274162.5</v>
      </c>
      <c r="FKD410" s="68">
        <v>1827750</v>
      </c>
      <c r="FKE410" s="30">
        <v>1.1335</v>
      </c>
      <c r="FKF410" s="69">
        <v>0</v>
      </c>
      <c r="FKG410" s="46"/>
      <c r="FKH410" s="47" t="s">
        <v>538</v>
      </c>
      <c r="FKI410" s="66">
        <v>45273</v>
      </c>
      <c r="FKJ410" s="9" t="s">
        <v>56</v>
      </c>
      <c r="FKK410" s="67" t="s">
        <v>57</v>
      </c>
      <c r="FKL410" s="21" t="s">
        <v>58</v>
      </c>
      <c r="FKM410" s="22" t="s">
        <v>532</v>
      </c>
      <c r="FKN410" s="21" t="s">
        <v>223</v>
      </c>
      <c r="FKO410" s="21" t="s">
        <v>533</v>
      </c>
      <c r="FKP410" s="49" t="s">
        <v>51</v>
      </c>
      <c r="FKQ410" s="50" t="s">
        <v>28</v>
      </c>
      <c r="FKR410" s="68">
        <v>1553587.5</v>
      </c>
      <c r="FKS410" s="68">
        <v>274162.5</v>
      </c>
      <c r="FKT410" s="68">
        <v>1827750</v>
      </c>
      <c r="FKU410" s="30">
        <v>1.1335</v>
      </c>
      <c r="FKV410" s="69">
        <v>0</v>
      </c>
      <c r="FKW410" s="46"/>
      <c r="FKX410" s="47" t="s">
        <v>538</v>
      </c>
      <c r="FKY410" s="66">
        <v>45273</v>
      </c>
      <c r="FKZ410" s="9" t="s">
        <v>56</v>
      </c>
      <c r="FLA410" s="67" t="s">
        <v>57</v>
      </c>
      <c r="FLB410" s="21" t="s">
        <v>58</v>
      </c>
      <c r="FLC410" s="22" t="s">
        <v>532</v>
      </c>
      <c r="FLD410" s="21" t="s">
        <v>223</v>
      </c>
      <c r="FLE410" s="21" t="s">
        <v>533</v>
      </c>
      <c r="FLF410" s="49" t="s">
        <v>51</v>
      </c>
      <c r="FLG410" s="50" t="s">
        <v>28</v>
      </c>
      <c r="FLH410" s="68">
        <v>1553587.5</v>
      </c>
      <c r="FLI410" s="68">
        <v>274162.5</v>
      </c>
      <c r="FLJ410" s="68">
        <v>1827750</v>
      </c>
      <c r="FLK410" s="30">
        <v>1.1335</v>
      </c>
      <c r="FLL410" s="69">
        <v>0</v>
      </c>
      <c r="FLM410" s="46"/>
      <c r="FLN410" s="47" t="s">
        <v>538</v>
      </c>
      <c r="FLO410" s="66">
        <v>45273</v>
      </c>
      <c r="FLP410" s="9" t="s">
        <v>56</v>
      </c>
      <c r="FLQ410" s="67" t="s">
        <v>57</v>
      </c>
      <c r="FLR410" s="21" t="s">
        <v>58</v>
      </c>
      <c r="FLS410" s="22" t="s">
        <v>532</v>
      </c>
      <c r="FLT410" s="21" t="s">
        <v>223</v>
      </c>
      <c r="FLU410" s="21" t="s">
        <v>533</v>
      </c>
      <c r="FLV410" s="49" t="s">
        <v>51</v>
      </c>
      <c r="FLW410" s="50" t="s">
        <v>28</v>
      </c>
      <c r="FLX410" s="68">
        <v>1553587.5</v>
      </c>
      <c r="FLY410" s="68">
        <v>274162.5</v>
      </c>
      <c r="FLZ410" s="68">
        <v>1827750</v>
      </c>
      <c r="FMA410" s="30">
        <v>1.1335</v>
      </c>
      <c r="FMB410" s="69">
        <v>0</v>
      </c>
      <c r="FMC410" s="46"/>
      <c r="FMD410" s="47" t="s">
        <v>538</v>
      </c>
      <c r="FME410" s="66">
        <v>45273</v>
      </c>
      <c r="FMF410" s="9" t="s">
        <v>56</v>
      </c>
      <c r="FMG410" s="67" t="s">
        <v>57</v>
      </c>
      <c r="FMH410" s="21" t="s">
        <v>58</v>
      </c>
      <c r="FMI410" s="22" t="s">
        <v>532</v>
      </c>
      <c r="FMJ410" s="21" t="s">
        <v>223</v>
      </c>
      <c r="FMK410" s="21" t="s">
        <v>533</v>
      </c>
      <c r="FML410" s="49" t="s">
        <v>51</v>
      </c>
      <c r="FMM410" s="50" t="s">
        <v>28</v>
      </c>
      <c r="FMN410" s="68">
        <v>1553587.5</v>
      </c>
      <c r="FMO410" s="68">
        <v>274162.5</v>
      </c>
      <c r="FMP410" s="68">
        <v>1827750</v>
      </c>
      <c r="FMQ410" s="30">
        <v>1.1335</v>
      </c>
      <c r="FMR410" s="69">
        <v>0</v>
      </c>
      <c r="FMS410" s="46"/>
      <c r="FMT410" s="47" t="s">
        <v>538</v>
      </c>
      <c r="FMU410" s="66">
        <v>45273</v>
      </c>
      <c r="FMV410" s="9" t="s">
        <v>56</v>
      </c>
      <c r="FMW410" s="67" t="s">
        <v>57</v>
      </c>
      <c r="FMX410" s="21" t="s">
        <v>58</v>
      </c>
      <c r="FMY410" s="22" t="s">
        <v>532</v>
      </c>
      <c r="FMZ410" s="21" t="s">
        <v>223</v>
      </c>
      <c r="FNA410" s="21" t="s">
        <v>533</v>
      </c>
      <c r="FNB410" s="49" t="s">
        <v>51</v>
      </c>
      <c r="FNC410" s="50" t="s">
        <v>28</v>
      </c>
      <c r="FND410" s="68">
        <v>1553587.5</v>
      </c>
      <c r="FNE410" s="68">
        <v>274162.5</v>
      </c>
      <c r="FNF410" s="68">
        <v>1827750</v>
      </c>
      <c r="FNG410" s="30">
        <v>1.1335</v>
      </c>
      <c r="FNH410" s="69">
        <v>0</v>
      </c>
      <c r="FNI410" s="46"/>
      <c r="FNJ410" s="47" t="s">
        <v>538</v>
      </c>
      <c r="FNK410" s="66">
        <v>45273</v>
      </c>
      <c r="FNL410" s="9" t="s">
        <v>56</v>
      </c>
      <c r="FNM410" s="67" t="s">
        <v>57</v>
      </c>
      <c r="FNN410" s="21" t="s">
        <v>58</v>
      </c>
      <c r="FNO410" s="22" t="s">
        <v>532</v>
      </c>
      <c r="FNP410" s="21" t="s">
        <v>223</v>
      </c>
      <c r="FNQ410" s="21" t="s">
        <v>533</v>
      </c>
      <c r="FNR410" s="49" t="s">
        <v>51</v>
      </c>
      <c r="FNS410" s="50" t="s">
        <v>28</v>
      </c>
      <c r="FNT410" s="68">
        <v>1553587.5</v>
      </c>
      <c r="FNU410" s="68">
        <v>274162.5</v>
      </c>
      <c r="FNV410" s="68">
        <v>1827750</v>
      </c>
      <c r="FNW410" s="30">
        <v>1.1335</v>
      </c>
      <c r="FNX410" s="69">
        <v>0</v>
      </c>
      <c r="FNY410" s="46"/>
      <c r="FNZ410" s="47" t="s">
        <v>538</v>
      </c>
      <c r="FOA410" s="66">
        <v>45273</v>
      </c>
      <c r="FOB410" s="9" t="s">
        <v>56</v>
      </c>
      <c r="FOC410" s="67" t="s">
        <v>57</v>
      </c>
      <c r="FOD410" s="21" t="s">
        <v>58</v>
      </c>
      <c r="FOE410" s="22" t="s">
        <v>532</v>
      </c>
      <c r="FOF410" s="21" t="s">
        <v>223</v>
      </c>
      <c r="FOG410" s="21" t="s">
        <v>533</v>
      </c>
      <c r="FOH410" s="49" t="s">
        <v>51</v>
      </c>
      <c r="FOI410" s="50" t="s">
        <v>28</v>
      </c>
      <c r="FOJ410" s="68">
        <v>1553587.5</v>
      </c>
      <c r="FOK410" s="68">
        <v>274162.5</v>
      </c>
      <c r="FOL410" s="68">
        <v>1827750</v>
      </c>
      <c r="FOM410" s="30">
        <v>1.1335</v>
      </c>
      <c r="FON410" s="69">
        <v>0</v>
      </c>
      <c r="FOO410" s="46"/>
      <c r="FOP410" s="47" t="s">
        <v>538</v>
      </c>
      <c r="FOQ410" s="66">
        <v>45273</v>
      </c>
      <c r="FOR410" s="9" t="s">
        <v>56</v>
      </c>
      <c r="FOS410" s="67" t="s">
        <v>57</v>
      </c>
      <c r="FOT410" s="21" t="s">
        <v>58</v>
      </c>
      <c r="FOU410" s="22" t="s">
        <v>532</v>
      </c>
      <c r="FOV410" s="21" t="s">
        <v>223</v>
      </c>
      <c r="FOW410" s="21" t="s">
        <v>533</v>
      </c>
      <c r="FOX410" s="49" t="s">
        <v>51</v>
      </c>
      <c r="FOY410" s="50" t="s">
        <v>28</v>
      </c>
      <c r="FOZ410" s="68">
        <v>1553587.5</v>
      </c>
      <c r="FPA410" s="68">
        <v>274162.5</v>
      </c>
      <c r="FPB410" s="68">
        <v>1827750</v>
      </c>
      <c r="FPC410" s="30">
        <v>1.1335</v>
      </c>
      <c r="FPD410" s="69">
        <v>0</v>
      </c>
      <c r="FPE410" s="46"/>
      <c r="FPF410" s="47" t="s">
        <v>538</v>
      </c>
      <c r="FPG410" s="66">
        <v>45273</v>
      </c>
      <c r="FPH410" s="9" t="s">
        <v>56</v>
      </c>
      <c r="FPI410" s="67" t="s">
        <v>57</v>
      </c>
      <c r="FPJ410" s="21" t="s">
        <v>58</v>
      </c>
      <c r="FPK410" s="22" t="s">
        <v>532</v>
      </c>
      <c r="FPL410" s="21" t="s">
        <v>223</v>
      </c>
      <c r="FPM410" s="21" t="s">
        <v>533</v>
      </c>
      <c r="FPN410" s="49" t="s">
        <v>51</v>
      </c>
      <c r="FPO410" s="50" t="s">
        <v>28</v>
      </c>
      <c r="FPP410" s="68">
        <v>1553587.5</v>
      </c>
      <c r="FPQ410" s="68">
        <v>274162.5</v>
      </c>
      <c r="FPR410" s="68">
        <v>1827750</v>
      </c>
      <c r="FPS410" s="30">
        <v>1.1335</v>
      </c>
      <c r="FPT410" s="69">
        <v>0</v>
      </c>
      <c r="FPU410" s="46"/>
      <c r="FPV410" s="47" t="s">
        <v>538</v>
      </c>
      <c r="FPW410" s="66">
        <v>45273</v>
      </c>
      <c r="FPX410" s="9" t="s">
        <v>56</v>
      </c>
      <c r="FPY410" s="67" t="s">
        <v>57</v>
      </c>
      <c r="FPZ410" s="21" t="s">
        <v>58</v>
      </c>
      <c r="FQA410" s="22" t="s">
        <v>532</v>
      </c>
      <c r="FQB410" s="21" t="s">
        <v>223</v>
      </c>
      <c r="FQC410" s="21" t="s">
        <v>533</v>
      </c>
      <c r="FQD410" s="49" t="s">
        <v>51</v>
      </c>
      <c r="FQE410" s="50" t="s">
        <v>28</v>
      </c>
      <c r="FQF410" s="68">
        <v>1553587.5</v>
      </c>
      <c r="FQG410" s="68">
        <v>274162.5</v>
      </c>
      <c r="FQH410" s="68">
        <v>1827750</v>
      </c>
      <c r="FQI410" s="30">
        <v>1.1335</v>
      </c>
      <c r="FQJ410" s="69">
        <v>0</v>
      </c>
      <c r="FQK410" s="46"/>
      <c r="FQL410" s="47" t="s">
        <v>538</v>
      </c>
      <c r="FQM410" s="66">
        <v>45273</v>
      </c>
      <c r="FQN410" s="9" t="s">
        <v>56</v>
      </c>
      <c r="FQO410" s="67" t="s">
        <v>57</v>
      </c>
      <c r="FQP410" s="21" t="s">
        <v>58</v>
      </c>
      <c r="FQQ410" s="22" t="s">
        <v>532</v>
      </c>
      <c r="FQR410" s="21" t="s">
        <v>223</v>
      </c>
      <c r="FQS410" s="21" t="s">
        <v>533</v>
      </c>
      <c r="FQT410" s="49" t="s">
        <v>51</v>
      </c>
      <c r="FQU410" s="50" t="s">
        <v>28</v>
      </c>
      <c r="FQV410" s="68">
        <v>1553587.5</v>
      </c>
      <c r="FQW410" s="68">
        <v>274162.5</v>
      </c>
      <c r="FQX410" s="68">
        <v>1827750</v>
      </c>
      <c r="FQY410" s="30">
        <v>1.1335</v>
      </c>
      <c r="FQZ410" s="69">
        <v>0</v>
      </c>
      <c r="FRA410" s="46"/>
      <c r="FRB410" s="47" t="s">
        <v>538</v>
      </c>
      <c r="FRC410" s="66">
        <v>45273</v>
      </c>
      <c r="FRD410" s="9" t="s">
        <v>56</v>
      </c>
      <c r="FRE410" s="67" t="s">
        <v>57</v>
      </c>
      <c r="FRF410" s="21" t="s">
        <v>58</v>
      </c>
      <c r="FRG410" s="22" t="s">
        <v>532</v>
      </c>
      <c r="FRH410" s="21" t="s">
        <v>223</v>
      </c>
      <c r="FRI410" s="21" t="s">
        <v>533</v>
      </c>
      <c r="FRJ410" s="49" t="s">
        <v>51</v>
      </c>
      <c r="FRK410" s="50" t="s">
        <v>28</v>
      </c>
      <c r="FRL410" s="68">
        <v>1553587.5</v>
      </c>
      <c r="FRM410" s="68">
        <v>274162.5</v>
      </c>
      <c r="FRN410" s="68">
        <v>1827750</v>
      </c>
      <c r="FRO410" s="30">
        <v>1.1335</v>
      </c>
      <c r="FRP410" s="69">
        <v>0</v>
      </c>
      <c r="FRQ410" s="46"/>
      <c r="FRR410" s="47" t="s">
        <v>538</v>
      </c>
      <c r="FRS410" s="66">
        <v>45273</v>
      </c>
      <c r="FRT410" s="9" t="s">
        <v>56</v>
      </c>
      <c r="FRU410" s="67" t="s">
        <v>57</v>
      </c>
      <c r="FRV410" s="21" t="s">
        <v>58</v>
      </c>
      <c r="FRW410" s="22" t="s">
        <v>532</v>
      </c>
      <c r="FRX410" s="21" t="s">
        <v>223</v>
      </c>
      <c r="FRY410" s="21" t="s">
        <v>533</v>
      </c>
      <c r="FRZ410" s="49" t="s">
        <v>51</v>
      </c>
      <c r="FSA410" s="50" t="s">
        <v>28</v>
      </c>
      <c r="FSB410" s="68">
        <v>1553587.5</v>
      </c>
      <c r="FSC410" s="68">
        <v>274162.5</v>
      </c>
      <c r="FSD410" s="68">
        <v>1827750</v>
      </c>
      <c r="FSE410" s="30">
        <v>1.1335</v>
      </c>
      <c r="FSF410" s="69">
        <v>0</v>
      </c>
      <c r="FSG410" s="46"/>
      <c r="FSH410" s="47" t="s">
        <v>538</v>
      </c>
      <c r="FSI410" s="66">
        <v>45273</v>
      </c>
      <c r="FSJ410" s="9" t="s">
        <v>56</v>
      </c>
      <c r="FSK410" s="67" t="s">
        <v>57</v>
      </c>
      <c r="FSL410" s="21" t="s">
        <v>58</v>
      </c>
      <c r="FSM410" s="22" t="s">
        <v>532</v>
      </c>
      <c r="FSN410" s="21" t="s">
        <v>223</v>
      </c>
      <c r="FSO410" s="21" t="s">
        <v>533</v>
      </c>
      <c r="FSP410" s="49" t="s">
        <v>51</v>
      </c>
      <c r="FSQ410" s="50" t="s">
        <v>28</v>
      </c>
      <c r="FSR410" s="68">
        <v>1553587.5</v>
      </c>
      <c r="FSS410" s="68">
        <v>274162.5</v>
      </c>
      <c r="FST410" s="68">
        <v>1827750</v>
      </c>
      <c r="FSU410" s="30">
        <v>1.1335</v>
      </c>
      <c r="FSV410" s="69">
        <v>0</v>
      </c>
      <c r="FSW410" s="46"/>
      <c r="FSX410" s="47" t="s">
        <v>538</v>
      </c>
      <c r="FSY410" s="66">
        <v>45273</v>
      </c>
      <c r="FSZ410" s="9" t="s">
        <v>56</v>
      </c>
      <c r="FTA410" s="67" t="s">
        <v>57</v>
      </c>
      <c r="FTB410" s="21" t="s">
        <v>58</v>
      </c>
      <c r="FTC410" s="22" t="s">
        <v>532</v>
      </c>
      <c r="FTD410" s="21" t="s">
        <v>223</v>
      </c>
      <c r="FTE410" s="21" t="s">
        <v>533</v>
      </c>
      <c r="FTF410" s="49" t="s">
        <v>51</v>
      </c>
      <c r="FTG410" s="50" t="s">
        <v>28</v>
      </c>
      <c r="FTH410" s="68">
        <v>1553587.5</v>
      </c>
      <c r="FTI410" s="68">
        <v>274162.5</v>
      </c>
      <c r="FTJ410" s="68">
        <v>1827750</v>
      </c>
      <c r="FTK410" s="30">
        <v>1.1335</v>
      </c>
      <c r="FTL410" s="69">
        <v>0</v>
      </c>
      <c r="FTM410" s="46"/>
      <c r="FTN410" s="47" t="s">
        <v>538</v>
      </c>
      <c r="FTO410" s="66">
        <v>45273</v>
      </c>
      <c r="FTP410" s="9" t="s">
        <v>56</v>
      </c>
      <c r="FTQ410" s="67" t="s">
        <v>57</v>
      </c>
      <c r="FTR410" s="21" t="s">
        <v>58</v>
      </c>
      <c r="FTS410" s="22" t="s">
        <v>532</v>
      </c>
      <c r="FTT410" s="21" t="s">
        <v>223</v>
      </c>
      <c r="FTU410" s="21" t="s">
        <v>533</v>
      </c>
      <c r="FTV410" s="49" t="s">
        <v>51</v>
      </c>
      <c r="FTW410" s="50" t="s">
        <v>28</v>
      </c>
      <c r="FTX410" s="68">
        <v>1553587.5</v>
      </c>
      <c r="FTY410" s="68">
        <v>274162.5</v>
      </c>
      <c r="FTZ410" s="68">
        <v>1827750</v>
      </c>
      <c r="FUA410" s="30">
        <v>1.1335</v>
      </c>
      <c r="FUB410" s="69">
        <v>0</v>
      </c>
      <c r="FUC410" s="46"/>
      <c r="FUD410" s="47" t="s">
        <v>538</v>
      </c>
      <c r="FUE410" s="66">
        <v>45273</v>
      </c>
      <c r="FUF410" s="9" t="s">
        <v>56</v>
      </c>
      <c r="FUG410" s="67" t="s">
        <v>57</v>
      </c>
      <c r="FUH410" s="21" t="s">
        <v>58</v>
      </c>
      <c r="FUI410" s="22" t="s">
        <v>532</v>
      </c>
      <c r="FUJ410" s="21" t="s">
        <v>223</v>
      </c>
      <c r="FUK410" s="21" t="s">
        <v>533</v>
      </c>
      <c r="FUL410" s="49" t="s">
        <v>51</v>
      </c>
      <c r="FUM410" s="50" t="s">
        <v>28</v>
      </c>
      <c r="FUN410" s="68">
        <v>1553587.5</v>
      </c>
      <c r="FUO410" s="68">
        <v>274162.5</v>
      </c>
      <c r="FUP410" s="68">
        <v>1827750</v>
      </c>
      <c r="FUQ410" s="30">
        <v>1.1335</v>
      </c>
      <c r="FUR410" s="69">
        <v>0</v>
      </c>
      <c r="FUS410" s="46"/>
      <c r="FUT410" s="47" t="s">
        <v>538</v>
      </c>
      <c r="FUU410" s="66">
        <v>45273</v>
      </c>
      <c r="FUV410" s="9" t="s">
        <v>56</v>
      </c>
      <c r="FUW410" s="67" t="s">
        <v>57</v>
      </c>
      <c r="FUX410" s="21" t="s">
        <v>58</v>
      </c>
      <c r="FUY410" s="22" t="s">
        <v>532</v>
      </c>
      <c r="FUZ410" s="21" t="s">
        <v>223</v>
      </c>
      <c r="FVA410" s="21" t="s">
        <v>533</v>
      </c>
      <c r="FVB410" s="49" t="s">
        <v>51</v>
      </c>
      <c r="FVC410" s="50" t="s">
        <v>28</v>
      </c>
      <c r="FVD410" s="68">
        <v>1553587.5</v>
      </c>
      <c r="FVE410" s="68">
        <v>274162.5</v>
      </c>
      <c r="FVF410" s="68">
        <v>1827750</v>
      </c>
      <c r="FVG410" s="30">
        <v>1.1335</v>
      </c>
      <c r="FVH410" s="69">
        <v>0</v>
      </c>
      <c r="FVI410" s="46"/>
      <c r="FVJ410" s="47" t="s">
        <v>538</v>
      </c>
      <c r="FVK410" s="66">
        <v>45273</v>
      </c>
      <c r="FVL410" s="9" t="s">
        <v>56</v>
      </c>
      <c r="FVM410" s="67" t="s">
        <v>57</v>
      </c>
      <c r="FVN410" s="21" t="s">
        <v>58</v>
      </c>
      <c r="FVO410" s="22" t="s">
        <v>532</v>
      </c>
      <c r="FVP410" s="21" t="s">
        <v>223</v>
      </c>
      <c r="FVQ410" s="21" t="s">
        <v>533</v>
      </c>
      <c r="FVR410" s="49" t="s">
        <v>51</v>
      </c>
      <c r="FVS410" s="50" t="s">
        <v>28</v>
      </c>
      <c r="FVT410" s="68">
        <v>1553587.5</v>
      </c>
      <c r="FVU410" s="68">
        <v>274162.5</v>
      </c>
      <c r="FVV410" s="68">
        <v>1827750</v>
      </c>
      <c r="FVW410" s="30">
        <v>1.1335</v>
      </c>
      <c r="FVX410" s="69">
        <v>0</v>
      </c>
      <c r="FVY410" s="46"/>
      <c r="FVZ410" s="47" t="s">
        <v>538</v>
      </c>
      <c r="FWA410" s="66">
        <v>45273</v>
      </c>
      <c r="FWB410" s="9" t="s">
        <v>56</v>
      </c>
      <c r="FWC410" s="67" t="s">
        <v>57</v>
      </c>
      <c r="FWD410" s="21" t="s">
        <v>58</v>
      </c>
      <c r="FWE410" s="22" t="s">
        <v>532</v>
      </c>
      <c r="FWF410" s="21" t="s">
        <v>223</v>
      </c>
      <c r="FWG410" s="21" t="s">
        <v>533</v>
      </c>
      <c r="FWH410" s="49" t="s">
        <v>51</v>
      </c>
      <c r="FWI410" s="50" t="s">
        <v>28</v>
      </c>
      <c r="FWJ410" s="68">
        <v>1553587.5</v>
      </c>
      <c r="FWK410" s="68">
        <v>274162.5</v>
      </c>
      <c r="FWL410" s="68">
        <v>1827750</v>
      </c>
      <c r="FWM410" s="30">
        <v>1.1335</v>
      </c>
      <c r="FWN410" s="69">
        <v>0</v>
      </c>
      <c r="FWO410" s="46"/>
      <c r="FWP410" s="47" t="s">
        <v>538</v>
      </c>
      <c r="FWQ410" s="66">
        <v>45273</v>
      </c>
      <c r="FWR410" s="9" t="s">
        <v>56</v>
      </c>
      <c r="FWS410" s="67" t="s">
        <v>57</v>
      </c>
      <c r="FWT410" s="21" t="s">
        <v>58</v>
      </c>
      <c r="FWU410" s="22" t="s">
        <v>532</v>
      </c>
      <c r="FWV410" s="21" t="s">
        <v>223</v>
      </c>
      <c r="FWW410" s="21" t="s">
        <v>533</v>
      </c>
      <c r="FWX410" s="49" t="s">
        <v>51</v>
      </c>
      <c r="FWY410" s="50" t="s">
        <v>28</v>
      </c>
      <c r="FWZ410" s="68">
        <v>1553587.5</v>
      </c>
      <c r="FXA410" s="68">
        <v>274162.5</v>
      </c>
      <c r="FXB410" s="68">
        <v>1827750</v>
      </c>
      <c r="FXC410" s="30">
        <v>1.1335</v>
      </c>
      <c r="FXD410" s="69">
        <v>0</v>
      </c>
      <c r="FXE410" s="46"/>
      <c r="FXF410" s="47" t="s">
        <v>538</v>
      </c>
      <c r="FXG410" s="66">
        <v>45273</v>
      </c>
      <c r="FXH410" s="9" t="s">
        <v>56</v>
      </c>
      <c r="FXI410" s="67" t="s">
        <v>57</v>
      </c>
      <c r="FXJ410" s="21" t="s">
        <v>58</v>
      </c>
      <c r="FXK410" s="22" t="s">
        <v>532</v>
      </c>
      <c r="FXL410" s="21" t="s">
        <v>223</v>
      </c>
      <c r="FXM410" s="21" t="s">
        <v>533</v>
      </c>
      <c r="FXN410" s="49" t="s">
        <v>51</v>
      </c>
      <c r="FXO410" s="50" t="s">
        <v>28</v>
      </c>
      <c r="FXP410" s="68">
        <v>1553587.5</v>
      </c>
      <c r="FXQ410" s="68">
        <v>274162.5</v>
      </c>
      <c r="FXR410" s="68">
        <v>1827750</v>
      </c>
      <c r="FXS410" s="30">
        <v>1.1335</v>
      </c>
      <c r="FXT410" s="69">
        <v>0</v>
      </c>
      <c r="FXU410" s="46"/>
      <c r="FXV410" s="47" t="s">
        <v>538</v>
      </c>
      <c r="FXW410" s="66">
        <v>45273</v>
      </c>
      <c r="FXX410" s="9" t="s">
        <v>56</v>
      </c>
      <c r="FXY410" s="67" t="s">
        <v>57</v>
      </c>
      <c r="FXZ410" s="21" t="s">
        <v>58</v>
      </c>
      <c r="FYA410" s="22" t="s">
        <v>532</v>
      </c>
      <c r="FYB410" s="21" t="s">
        <v>223</v>
      </c>
      <c r="FYC410" s="21" t="s">
        <v>533</v>
      </c>
      <c r="FYD410" s="49" t="s">
        <v>51</v>
      </c>
      <c r="FYE410" s="50" t="s">
        <v>28</v>
      </c>
      <c r="FYF410" s="68">
        <v>1553587.5</v>
      </c>
      <c r="FYG410" s="68">
        <v>274162.5</v>
      </c>
      <c r="FYH410" s="68">
        <v>1827750</v>
      </c>
      <c r="FYI410" s="30">
        <v>1.1335</v>
      </c>
      <c r="FYJ410" s="69">
        <v>0</v>
      </c>
      <c r="FYK410" s="46"/>
      <c r="FYL410" s="47" t="s">
        <v>538</v>
      </c>
      <c r="FYM410" s="66">
        <v>45273</v>
      </c>
      <c r="FYN410" s="9" t="s">
        <v>56</v>
      </c>
      <c r="FYO410" s="67" t="s">
        <v>57</v>
      </c>
      <c r="FYP410" s="21" t="s">
        <v>58</v>
      </c>
      <c r="FYQ410" s="22" t="s">
        <v>532</v>
      </c>
      <c r="FYR410" s="21" t="s">
        <v>223</v>
      </c>
      <c r="FYS410" s="21" t="s">
        <v>533</v>
      </c>
      <c r="FYT410" s="49" t="s">
        <v>51</v>
      </c>
      <c r="FYU410" s="50" t="s">
        <v>28</v>
      </c>
      <c r="FYV410" s="68">
        <v>1553587.5</v>
      </c>
      <c r="FYW410" s="68">
        <v>274162.5</v>
      </c>
      <c r="FYX410" s="68">
        <v>1827750</v>
      </c>
      <c r="FYY410" s="30">
        <v>1.1335</v>
      </c>
      <c r="FYZ410" s="69">
        <v>0</v>
      </c>
      <c r="FZA410" s="46"/>
      <c r="FZB410" s="47" t="s">
        <v>538</v>
      </c>
      <c r="FZC410" s="66">
        <v>45273</v>
      </c>
      <c r="FZD410" s="9" t="s">
        <v>56</v>
      </c>
      <c r="FZE410" s="67" t="s">
        <v>57</v>
      </c>
      <c r="FZF410" s="21" t="s">
        <v>58</v>
      </c>
      <c r="FZG410" s="22" t="s">
        <v>532</v>
      </c>
      <c r="FZH410" s="21" t="s">
        <v>223</v>
      </c>
      <c r="FZI410" s="21" t="s">
        <v>533</v>
      </c>
      <c r="FZJ410" s="49" t="s">
        <v>51</v>
      </c>
      <c r="FZK410" s="50" t="s">
        <v>28</v>
      </c>
      <c r="FZL410" s="68">
        <v>1553587.5</v>
      </c>
      <c r="FZM410" s="68">
        <v>274162.5</v>
      </c>
      <c r="FZN410" s="68">
        <v>1827750</v>
      </c>
      <c r="FZO410" s="30">
        <v>1.1335</v>
      </c>
      <c r="FZP410" s="69">
        <v>0</v>
      </c>
      <c r="FZQ410" s="46"/>
      <c r="FZR410" s="47" t="s">
        <v>538</v>
      </c>
      <c r="FZS410" s="66">
        <v>45273</v>
      </c>
      <c r="FZT410" s="9" t="s">
        <v>56</v>
      </c>
      <c r="FZU410" s="67" t="s">
        <v>57</v>
      </c>
      <c r="FZV410" s="21" t="s">
        <v>58</v>
      </c>
      <c r="FZW410" s="22" t="s">
        <v>532</v>
      </c>
      <c r="FZX410" s="21" t="s">
        <v>223</v>
      </c>
      <c r="FZY410" s="21" t="s">
        <v>533</v>
      </c>
      <c r="FZZ410" s="49" t="s">
        <v>51</v>
      </c>
      <c r="GAA410" s="50" t="s">
        <v>28</v>
      </c>
      <c r="GAB410" s="68">
        <v>1553587.5</v>
      </c>
      <c r="GAC410" s="68">
        <v>274162.5</v>
      </c>
      <c r="GAD410" s="68">
        <v>1827750</v>
      </c>
      <c r="GAE410" s="30">
        <v>1.1335</v>
      </c>
      <c r="GAF410" s="69">
        <v>0</v>
      </c>
      <c r="GAG410" s="46"/>
      <c r="GAH410" s="47" t="s">
        <v>538</v>
      </c>
      <c r="GAI410" s="66">
        <v>45273</v>
      </c>
      <c r="GAJ410" s="9" t="s">
        <v>56</v>
      </c>
      <c r="GAK410" s="67" t="s">
        <v>57</v>
      </c>
      <c r="GAL410" s="21" t="s">
        <v>58</v>
      </c>
      <c r="GAM410" s="22" t="s">
        <v>532</v>
      </c>
      <c r="GAN410" s="21" t="s">
        <v>223</v>
      </c>
      <c r="GAO410" s="21" t="s">
        <v>533</v>
      </c>
      <c r="GAP410" s="49" t="s">
        <v>51</v>
      </c>
      <c r="GAQ410" s="50" t="s">
        <v>28</v>
      </c>
      <c r="GAR410" s="68">
        <v>1553587.5</v>
      </c>
      <c r="GAS410" s="68">
        <v>274162.5</v>
      </c>
      <c r="GAT410" s="68">
        <v>1827750</v>
      </c>
      <c r="GAU410" s="30">
        <v>1.1335</v>
      </c>
      <c r="GAV410" s="69">
        <v>0</v>
      </c>
      <c r="GAW410" s="46"/>
      <c r="GAX410" s="47" t="s">
        <v>538</v>
      </c>
      <c r="GAY410" s="66">
        <v>45273</v>
      </c>
      <c r="GAZ410" s="9" t="s">
        <v>56</v>
      </c>
      <c r="GBA410" s="67" t="s">
        <v>57</v>
      </c>
      <c r="GBB410" s="21" t="s">
        <v>58</v>
      </c>
      <c r="GBC410" s="22" t="s">
        <v>532</v>
      </c>
      <c r="GBD410" s="21" t="s">
        <v>223</v>
      </c>
      <c r="GBE410" s="21" t="s">
        <v>533</v>
      </c>
      <c r="GBF410" s="49" t="s">
        <v>51</v>
      </c>
      <c r="GBG410" s="50" t="s">
        <v>28</v>
      </c>
      <c r="GBH410" s="68">
        <v>1553587.5</v>
      </c>
      <c r="GBI410" s="68">
        <v>274162.5</v>
      </c>
      <c r="GBJ410" s="68">
        <v>1827750</v>
      </c>
      <c r="GBK410" s="30">
        <v>1.1335</v>
      </c>
      <c r="GBL410" s="69">
        <v>0</v>
      </c>
      <c r="GBM410" s="46"/>
      <c r="GBN410" s="47" t="s">
        <v>538</v>
      </c>
      <c r="GBO410" s="66">
        <v>45273</v>
      </c>
      <c r="GBP410" s="9" t="s">
        <v>56</v>
      </c>
      <c r="GBQ410" s="67" t="s">
        <v>57</v>
      </c>
      <c r="GBR410" s="21" t="s">
        <v>58</v>
      </c>
      <c r="GBS410" s="22" t="s">
        <v>532</v>
      </c>
      <c r="GBT410" s="21" t="s">
        <v>223</v>
      </c>
      <c r="GBU410" s="21" t="s">
        <v>533</v>
      </c>
      <c r="GBV410" s="49" t="s">
        <v>51</v>
      </c>
      <c r="GBW410" s="50" t="s">
        <v>28</v>
      </c>
      <c r="GBX410" s="68">
        <v>1553587.5</v>
      </c>
      <c r="GBY410" s="68">
        <v>274162.5</v>
      </c>
      <c r="GBZ410" s="68">
        <v>1827750</v>
      </c>
      <c r="GCA410" s="30">
        <v>1.1335</v>
      </c>
      <c r="GCB410" s="69">
        <v>0</v>
      </c>
      <c r="GCC410" s="46"/>
      <c r="GCD410" s="47" t="s">
        <v>538</v>
      </c>
      <c r="GCE410" s="66">
        <v>45273</v>
      </c>
      <c r="GCF410" s="9" t="s">
        <v>56</v>
      </c>
      <c r="GCG410" s="67" t="s">
        <v>57</v>
      </c>
      <c r="GCH410" s="21" t="s">
        <v>58</v>
      </c>
      <c r="GCI410" s="22" t="s">
        <v>532</v>
      </c>
      <c r="GCJ410" s="21" t="s">
        <v>223</v>
      </c>
      <c r="GCK410" s="21" t="s">
        <v>533</v>
      </c>
      <c r="GCL410" s="49" t="s">
        <v>51</v>
      </c>
      <c r="GCM410" s="50" t="s">
        <v>28</v>
      </c>
      <c r="GCN410" s="68">
        <v>1553587.5</v>
      </c>
      <c r="GCO410" s="68">
        <v>274162.5</v>
      </c>
      <c r="GCP410" s="68">
        <v>1827750</v>
      </c>
      <c r="GCQ410" s="30">
        <v>1.1335</v>
      </c>
      <c r="GCR410" s="69">
        <v>0</v>
      </c>
      <c r="GCS410" s="46"/>
      <c r="GCT410" s="47" t="s">
        <v>538</v>
      </c>
      <c r="GCU410" s="66">
        <v>45273</v>
      </c>
      <c r="GCV410" s="9" t="s">
        <v>56</v>
      </c>
      <c r="GCW410" s="67" t="s">
        <v>57</v>
      </c>
      <c r="GCX410" s="21" t="s">
        <v>58</v>
      </c>
      <c r="GCY410" s="22" t="s">
        <v>532</v>
      </c>
      <c r="GCZ410" s="21" t="s">
        <v>223</v>
      </c>
      <c r="GDA410" s="21" t="s">
        <v>533</v>
      </c>
      <c r="GDB410" s="49" t="s">
        <v>51</v>
      </c>
      <c r="GDC410" s="50" t="s">
        <v>28</v>
      </c>
      <c r="GDD410" s="68">
        <v>1553587.5</v>
      </c>
      <c r="GDE410" s="68">
        <v>274162.5</v>
      </c>
      <c r="GDF410" s="68">
        <v>1827750</v>
      </c>
      <c r="GDG410" s="30">
        <v>1.1335</v>
      </c>
      <c r="GDH410" s="69">
        <v>0</v>
      </c>
      <c r="GDI410" s="46"/>
      <c r="GDJ410" s="47" t="s">
        <v>538</v>
      </c>
      <c r="GDK410" s="66">
        <v>45273</v>
      </c>
      <c r="GDL410" s="9" t="s">
        <v>56</v>
      </c>
      <c r="GDM410" s="67" t="s">
        <v>57</v>
      </c>
      <c r="GDN410" s="21" t="s">
        <v>58</v>
      </c>
      <c r="GDO410" s="22" t="s">
        <v>532</v>
      </c>
      <c r="GDP410" s="21" t="s">
        <v>223</v>
      </c>
      <c r="GDQ410" s="21" t="s">
        <v>533</v>
      </c>
      <c r="GDR410" s="49" t="s">
        <v>51</v>
      </c>
      <c r="GDS410" s="50" t="s">
        <v>28</v>
      </c>
      <c r="GDT410" s="68">
        <v>1553587.5</v>
      </c>
      <c r="GDU410" s="68">
        <v>274162.5</v>
      </c>
      <c r="GDV410" s="68">
        <v>1827750</v>
      </c>
      <c r="GDW410" s="30">
        <v>1.1335</v>
      </c>
      <c r="GDX410" s="69">
        <v>0</v>
      </c>
      <c r="GDY410" s="46"/>
      <c r="GDZ410" s="47" t="s">
        <v>538</v>
      </c>
      <c r="GEA410" s="66">
        <v>45273</v>
      </c>
      <c r="GEB410" s="9" t="s">
        <v>56</v>
      </c>
      <c r="GEC410" s="67" t="s">
        <v>57</v>
      </c>
      <c r="GED410" s="21" t="s">
        <v>58</v>
      </c>
      <c r="GEE410" s="22" t="s">
        <v>532</v>
      </c>
      <c r="GEF410" s="21" t="s">
        <v>223</v>
      </c>
      <c r="GEG410" s="21" t="s">
        <v>533</v>
      </c>
      <c r="GEH410" s="49" t="s">
        <v>51</v>
      </c>
      <c r="GEI410" s="50" t="s">
        <v>28</v>
      </c>
      <c r="GEJ410" s="68">
        <v>1553587.5</v>
      </c>
      <c r="GEK410" s="68">
        <v>274162.5</v>
      </c>
      <c r="GEL410" s="68">
        <v>1827750</v>
      </c>
      <c r="GEM410" s="30">
        <v>1.1335</v>
      </c>
      <c r="GEN410" s="69">
        <v>0</v>
      </c>
      <c r="GEO410" s="46"/>
      <c r="GEP410" s="47" t="s">
        <v>538</v>
      </c>
      <c r="GEQ410" s="66">
        <v>45273</v>
      </c>
      <c r="GER410" s="9" t="s">
        <v>56</v>
      </c>
      <c r="GES410" s="67" t="s">
        <v>57</v>
      </c>
      <c r="GET410" s="21" t="s">
        <v>58</v>
      </c>
      <c r="GEU410" s="22" t="s">
        <v>532</v>
      </c>
      <c r="GEV410" s="21" t="s">
        <v>223</v>
      </c>
      <c r="GEW410" s="21" t="s">
        <v>533</v>
      </c>
      <c r="GEX410" s="49" t="s">
        <v>51</v>
      </c>
      <c r="GEY410" s="50" t="s">
        <v>28</v>
      </c>
      <c r="GEZ410" s="68">
        <v>1553587.5</v>
      </c>
      <c r="GFA410" s="68">
        <v>274162.5</v>
      </c>
      <c r="GFB410" s="68">
        <v>1827750</v>
      </c>
      <c r="GFC410" s="30">
        <v>1.1335</v>
      </c>
      <c r="GFD410" s="69">
        <v>0</v>
      </c>
      <c r="GFE410" s="46"/>
      <c r="GFF410" s="47" t="s">
        <v>538</v>
      </c>
      <c r="GFG410" s="66">
        <v>45273</v>
      </c>
      <c r="GFH410" s="9" t="s">
        <v>56</v>
      </c>
      <c r="GFI410" s="67" t="s">
        <v>57</v>
      </c>
      <c r="GFJ410" s="21" t="s">
        <v>58</v>
      </c>
      <c r="GFK410" s="22" t="s">
        <v>532</v>
      </c>
      <c r="GFL410" s="21" t="s">
        <v>223</v>
      </c>
      <c r="GFM410" s="21" t="s">
        <v>533</v>
      </c>
      <c r="GFN410" s="49" t="s">
        <v>51</v>
      </c>
      <c r="GFO410" s="50" t="s">
        <v>28</v>
      </c>
      <c r="GFP410" s="68">
        <v>1553587.5</v>
      </c>
      <c r="GFQ410" s="68">
        <v>274162.5</v>
      </c>
      <c r="GFR410" s="68">
        <v>1827750</v>
      </c>
      <c r="GFS410" s="30">
        <v>1.1335</v>
      </c>
      <c r="GFT410" s="69">
        <v>0</v>
      </c>
      <c r="GFU410" s="46"/>
      <c r="GFV410" s="47" t="s">
        <v>538</v>
      </c>
      <c r="GFW410" s="66">
        <v>45273</v>
      </c>
      <c r="GFX410" s="9" t="s">
        <v>56</v>
      </c>
      <c r="GFY410" s="67" t="s">
        <v>57</v>
      </c>
      <c r="GFZ410" s="21" t="s">
        <v>58</v>
      </c>
      <c r="GGA410" s="22" t="s">
        <v>532</v>
      </c>
      <c r="GGB410" s="21" t="s">
        <v>223</v>
      </c>
      <c r="GGC410" s="21" t="s">
        <v>533</v>
      </c>
      <c r="GGD410" s="49" t="s">
        <v>51</v>
      </c>
      <c r="GGE410" s="50" t="s">
        <v>28</v>
      </c>
      <c r="GGF410" s="68">
        <v>1553587.5</v>
      </c>
      <c r="GGG410" s="68">
        <v>274162.5</v>
      </c>
      <c r="GGH410" s="68">
        <v>1827750</v>
      </c>
      <c r="GGI410" s="30">
        <v>1.1335</v>
      </c>
      <c r="GGJ410" s="69">
        <v>0</v>
      </c>
      <c r="GGK410" s="46"/>
      <c r="GGL410" s="47" t="s">
        <v>538</v>
      </c>
      <c r="GGM410" s="66">
        <v>45273</v>
      </c>
      <c r="GGN410" s="9" t="s">
        <v>56</v>
      </c>
      <c r="GGO410" s="67" t="s">
        <v>57</v>
      </c>
      <c r="GGP410" s="21" t="s">
        <v>58</v>
      </c>
      <c r="GGQ410" s="22" t="s">
        <v>532</v>
      </c>
      <c r="GGR410" s="21" t="s">
        <v>223</v>
      </c>
      <c r="GGS410" s="21" t="s">
        <v>533</v>
      </c>
      <c r="GGT410" s="49" t="s">
        <v>51</v>
      </c>
      <c r="GGU410" s="50" t="s">
        <v>28</v>
      </c>
      <c r="GGV410" s="68">
        <v>1553587.5</v>
      </c>
      <c r="GGW410" s="68">
        <v>274162.5</v>
      </c>
      <c r="GGX410" s="68">
        <v>1827750</v>
      </c>
      <c r="GGY410" s="30">
        <v>1.1335</v>
      </c>
      <c r="GGZ410" s="69">
        <v>0</v>
      </c>
      <c r="GHA410" s="46"/>
      <c r="GHB410" s="47" t="s">
        <v>538</v>
      </c>
      <c r="GHC410" s="66">
        <v>45273</v>
      </c>
      <c r="GHD410" s="9" t="s">
        <v>56</v>
      </c>
      <c r="GHE410" s="67" t="s">
        <v>57</v>
      </c>
      <c r="GHF410" s="21" t="s">
        <v>58</v>
      </c>
      <c r="GHG410" s="22" t="s">
        <v>532</v>
      </c>
      <c r="GHH410" s="21" t="s">
        <v>223</v>
      </c>
      <c r="GHI410" s="21" t="s">
        <v>533</v>
      </c>
      <c r="GHJ410" s="49" t="s">
        <v>51</v>
      </c>
      <c r="GHK410" s="50" t="s">
        <v>28</v>
      </c>
      <c r="GHL410" s="68">
        <v>1553587.5</v>
      </c>
      <c r="GHM410" s="68">
        <v>274162.5</v>
      </c>
      <c r="GHN410" s="68">
        <v>1827750</v>
      </c>
      <c r="GHO410" s="30">
        <v>1.1335</v>
      </c>
      <c r="GHP410" s="69">
        <v>0</v>
      </c>
      <c r="GHQ410" s="46"/>
      <c r="GHR410" s="47" t="s">
        <v>538</v>
      </c>
      <c r="GHS410" s="66">
        <v>45273</v>
      </c>
      <c r="GHT410" s="9" t="s">
        <v>56</v>
      </c>
      <c r="GHU410" s="67" t="s">
        <v>57</v>
      </c>
      <c r="GHV410" s="21" t="s">
        <v>58</v>
      </c>
      <c r="GHW410" s="22" t="s">
        <v>532</v>
      </c>
      <c r="GHX410" s="21" t="s">
        <v>223</v>
      </c>
      <c r="GHY410" s="21" t="s">
        <v>533</v>
      </c>
      <c r="GHZ410" s="49" t="s">
        <v>51</v>
      </c>
      <c r="GIA410" s="50" t="s">
        <v>28</v>
      </c>
      <c r="GIB410" s="68">
        <v>1553587.5</v>
      </c>
      <c r="GIC410" s="68">
        <v>274162.5</v>
      </c>
      <c r="GID410" s="68">
        <v>1827750</v>
      </c>
      <c r="GIE410" s="30">
        <v>1.1335</v>
      </c>
      <c r="GIF410" s="69">
        <v>0</v>
      </c>
      <c r="GIG410" s="46"/>
      <c r="GIH410" s="47" t="s">
        <v>538</v>
      </c>
      <c r="GII410" s="66">
        <v>45273</v>
      </c>
      <c r="GIJ410" s="9" t="s">
        <v>56</v>
      </c>
      <c r="GIK410" s="67" t="s">
        <v>57</v>
      </c>
      <c r="GIL410" s="21" t="s">
        <v>58</v>
      </c>
      <c r="GIM410" s="22" t="s">
        <v>532</v>
      </c>
      <c r="GIN410" s="21" t="s">
        <v>223</v>
      </c>
      <c r="GIO410" s="21" t="s">
        <v>533</v>
      </c>
      <c r="GIP410" s="49" t="s">
        <v>51</v>
      </c>
      <c r="GIQ410" s="50" t="s">
        <v>28</v>
      </c>
      <c r="GIR410" s="68">
        <v>1553587.5</v>
      </c>
      <c r="GIS410" s="68">
        <v>274162.5</v>
      </c>
      <c r="GIT410" s="68">
        <v>1827750</v>
      </c>
      <c r="GIU410" s="30">
        <v>1.1335</v>
      </c>
      <c r="GIV410" s="69">
        <v>0</v>
      </c>
      <c r="GIW410" s="46"/>
      <c r="GIX410" s="47" t="s">
        <v>538</v>
      </c>
      <c r="GIY410" s="66">
        <v>45273</v>
      </c>
      <c r="GIZ410" s="9" t="s">
        <v>56</v>
      </c>
      <c r="GJA410" s="67" t="s">
        <v>57</v>
      </c>
      <c r="GJB410" s="21" t="s">
        <v>58</v>
      </c>
      <c r="GJC410" s="22" t="s">
        <v>532</v>
      </c>
      <c r="GJD410" s="21" t="s">
        <v>223</v>
      </c>
      <c r="GJE410" s="21" t="s">
        <v>533</v>
      </c>
      <c r="GJF410" s="49" t="s">
        <v>51</v>
      </c>
      <c r="GJG410" s="50" t="s">
        <v>28</v>
      </c>
      <c r="GJH410" s="68">
        <v>1553587.5</v>
      </c>
      <c r="GJI410" s="68">
        <v>274162.5</v>
      </c>
      <c r="GJJ410" s="68">
        <v>1827750</v>
      </c>
      <c r="GJK410" s="30">
        <v>1.1335</v>
      </c>
      <c r="GJL410" s="69">
        <v>0</v>
      </c>
      <c r="GJM410" s="46"/>
      <c r="GJN410" s="47" t="s">
        <v>538</v>
      </c>
      <c r="GJO410" s="66">
        <v>45273</v>
      </c>
      <c r="GJP410" s="9" t="s">
        <v>56</v>
      </c>
      <c r="GJQ410" s="67" t="s">
        <v>57</v>
      </c>
      <c r="GJR410" s="21" t="s">
        <v>58</v>
      </c>
      <c r="GJS410" s="22" t="s">
        <v>532</v>
      </c>
      <c r="GJT410" s="21" t="s">
        <v>223</v>
      </c>
      <c r="GJU410" s="21" t="s">
        <v>533</v>
      </c>
      <c r="GJV410" s="49" t="s">
        <v>51</v>
      </c>
      <c r="GJW410" s="50" t="s">
        <v>28</v>
      </c>
      <c r="GJX410" s="68">
        <v>1553587.5</v>
      </c>
      <c r="GJY410" s="68">
        <v>274162.5</v>
      </c>
      <c r="GJZ410" s="68">
        <v>1827750</v>
      </c>
      <c r="GKA410" s="30">
        <v>1.1335</v>
      </c>
      <c r="GKB410" s="69">
        <v>0</v>
      </c>
      <c r="GKC410" s="46"/>
      <c r="GKD410" s="47" t="s">
        <v>538</v>
      </c>
      <c r="GKE410" s="66">
        <v>45273</v>
      </c>
      <c r="GKF410" s="9" t="s">
        <v>56</v>
      </c>
      <c r="GKG410" s="67" t="s">
        <v>57</v>
      </c>
      <c r="GKH410" s="21" t="s">
        <v>58</v>
      </c>
      <c r="GKI410" s="22" t="s">
        <v>532</v>
      </c>
      <c r="GKJ410" s="21" t="s">
        <v>223</v>
      </c>
      <c r="GKK410" s="21" t="s">
        <v>533</v>
      </c>
      <c r="GKL410" s="49" t="s">
        <v>51</v>
      </c>
      <c r="GKM410" s="50" t="s">
        <v>28</v>
      </c>
      <c r="GKN410" s="68">
        <v>1553587.5</v>
      </c>
      <c r="GKO410" s="68">
        <v>274162.5</v>
      </c>
      <c r="GKP410" s="68">
        <v>1827750</v>
      </c>
      <c r="GKQ410" s="30">
        <v>1.1335</v>
      </c>
      <c r="GKR410" s="69">
        <v>0</v>
      </c>
      <c r="GKS410" s="46"/>
      <c r="GKT410" s="47" t="s">
        <v>538</v>
      </c>
      <c r="GKU410" s="66">
        <v>45273</v>
      </c>
      <c r="GKV410" s="9" t="s">
        <v>56</v>
      </c>
      <c r="GKW410" s="67" t="s">
        <v>57</v>
      </c>
      <c r="GKX410" s="21" t="s">
        <v>58</v>
      </c>
      <c r="GKY410" s="22" t="s">
        <v>532</v>
      </c>
      <c r="GKZ410" s="21" t="s">
        <v>223</v>
      </c>
      <c r="GLA410" s="21" t="s">
        <v>533</v>
      </c>
      <c r="GLB410" s="49" t="s">
        <v>51</v>
      </c>
      <c r="GLC410" s="50" t="s">
        <v>28</v>
      </c>
      <c r="GLD410" s="68">
        <v>1553587.5</v>
      </c>
      <c r="GLE410" s="68">
        <v>274162.5</v>
      </c>
      <c r="GLF410" s="68">
        <v>1827750</v>
      </c>
      <c r="GLG410" s="30">
        <v>1.1335</v>
      </c>
      <c r="GLH410" s="69">
        <v>0</v>
      </c>
      <c r="GLI410" s="46"/>
      <c r="GLJ410" s="47" t="s">
        <v>538</v>
      </c>
      <c r="GLK410" s="66">
        <v>45273</v>
      </c>
      <c r="GLL410" s="9" t="s">
        <v>56</v>
      </c>
      <c r="GLM410" s="67" t="s">
        <v>57</v>
      </c>
      <c r="GLN410" s="21" t="s">
        <v>58</v>
      </c>
      <c r="GLO410" s="22" t="s">
        <v>532</v>
      </c>
      <c r="GLP410" s="21" t="s">
        <v>223</v>
      </c>
      <c r="GLQ410" s="21" t="s">
        <v>533</v>
      </c>
      <c r="GLR410" s="49" t="s">
        <v>51</v>
      </c>
      <c r="GLS410" s="50" t="s">
        <v>28</v>
      </c>
      <c r="GLT410" s="68">
        <v>1553587.5</v>
      </c>
      <c r="GLU410" s="68">
        <v>274162.5</v>
      </c>
      <c r="GLV410" s="68">
        <v>1827750</v>
      </c>
      <c r="GLW410" s="30">
        <v>1.1335</v>
      </c>
      <c r="GLX410" s="69">
        <v>0</v>
      </c>
      <c r="GLY410" s="46"/>
      <c r="GLZ410" s="47" t="s">
        <v>538</v>
      </c>
      <c r="GMA410" s="66">
        <v>45273</v>
      </c>
      <c r="GMB410" s="9" t="s">
        <v>56</v>
      </c>
      <c r="GMC410" s="67" t="s">
        <v>57</v>
      </c>
      <c r="GMD410" s="21" t="s">
        <v>58</v>
      </c>
      <c r="GME410" s="22" t="s">
        <v>532</v>
      </c>
      <c r="GMF410" s="21" t="s">
        <v>223</v>
      </c>
      <c r="GMG410" s="21" t="s">
        <v>533</v>
      </c>
      <c r="GMH410" s="49" t="s">
        <v>51</v>
      </c>
      <c r="GMI410" s="50" t="s">
        <v>28</v>
      </c>
      <c r="GMJ410" s="68">
        <v>1553587.5</v>
      </c>
      <c r="GMK410" s="68">
        <v>274162.5</v>
      </c>
      <c r="GML410" s="68">
        <v>1827750</v>
      </c>
      <c r="GMM410" s="30">
        <v>1.1335</v>
      </c>
      <c r="GMN410" s="69">
        <v>0</v>
      </c>
      <c r="GMO410" s="46"/>
      <c r="GMP410" s="47" t="s">
        <v>538</v>
      </c>
      <c r="GMQ410" s="66">
        <v>45273</v>
      </c>
      <c r="GMR410" s="9" t="s">
        <v>56</v>
      </c>
      <c r="GMS410" s="67" t="s">
        <v>57</v>
      </c>
      <c r="GMT410" s="21" t="s">
        <v>58</v>
      </c>
      <c r="GMU410" s="22" t="s">
        <v>532</v>
      </c>
      <c r="GMV410" s="21" t="s">
        <v>223</v>
      </c>
      <c r="GMW410" s="21" t="s">
        <v>533</v>
      </c>
      <c r="GMX410" s="49" t="s">
        <v>51</v>
      </c>
      <c r="GMY410" s="50" t="s">
        <v>28</v>
      </c>
      <c r="GMZ410" s="68">
        <v>1553587.5</v>
      </c>
      <c r="GNA410" s="68">
        <v>274162.5</v>
      </c>
      <c r="GNB410" s="68">
        <v>1827750</v>
      </c>
      <c r="GNC410" s="30">
        <v>1.1335</v>
      </c>
      <c r="GND410" s="69">
        <v>0</v>
      </c>
      <c r="GNE410" s="46"/>
      <c r="GNF410" s="47" t="s">
        <v>538</v>
      </c>
      <c r="GNG410" s="66">
        <v>45273</v>
      </c>
      <c r="GNH410" s="9" t="s">
        <v>56</v>
      </c>
      <c r="GNI410" s="67" t="s">
        <v>57</v>
      </c>
      <c r="GNJ410" s="21" t="s">
        <v>58</v>
      </c>
      <c r="GNK410" s="22" t="s">
        <v>532</v>
      </c>
      <c r="GNL410" s="21" t="s">
        <v>223</v>
      </c>
      <c r="GNM410" s="21" t="s">
        <v>533</v>
      </c>
      <c r="GNN410" s="49" t="s">
        <v>51</v>
      </c>
      <c r="GNO410" s="50" t="s">
        <v>28</v>
      </c>
      <c r="GNP410" s="68">
        <v>1553587.5</v>
      </c>
      <c r="GNQ410" s="68">
        <v>274162.5</v>
      </c>
      <c r="GNR410" s="68">
        <v>1827750</v>
      </c>
      <c r="GNS410" s="30">
        <v>1.1335</v>
      </c>
      <c r="GNT410" s="69">
        <v>0</v>
      </c>
      <c r="GNU410" s="46"/>
      <c r="GNV410" s="47" t="s">
        <v>538</v>
      </c>
      <c r="GNW410" s="66">
        <v>45273</v>
      </c>
      <c r="GNX410" s="9" t="s">
        <v>56</v>
      </c>
      <c r="GNY410" s="67" t="s">
        <v>57</v>
      </c>
      <c r="GNZ410" s="21" t="s">
        <v>58</v>
      </c>
      <c r="GOA410" s="22" t="s">
        <v>532</v>
      </c>
      <c r="GOB410" s="21" t="s">
        <v>223</v>
      </c>
      <c r="GOC410" s="21" t="s">
        <v>533</v>
      </c>
      <c r="GOD410" s="49" t="s">
        <v>51</v>
      </c>
      <c r="GOE410" s="50" t="s">
        <v>28</v>
      </c>
      <c r="GOF410" s="68">
        <v>1553587.5</v>
      </c>
      <c r="GOG410" s="68">
        <v>274162.5</v>
      </c>
      <c r="GOH410" s="68">
        <v>1827750</v>
      </c>
      <c r="GOI410" s="30">
        <v>1.1335</v>
      </c>
      <c r="GOJ410" s="69">
        <v>0</v>
      </c>
      <c r="GOK410" s="46"/>
      <c r="GOL410" s="47" t="s">
        <v>538</v>
      </c>
      <c r="GOM410" s="66">
        <v>45273</v>
      </c>
      <c r="GON410" s="9" t="s">
        <v>56</v>
      </c>
      <c r="GOO410" s="67" t="s">
        <v>57</v>
      </c>
      <c r="GOP410" s="21" t="s">
        <v>58</v>
      </c>
      <c r="GOQ410" s="22" t="s">
        <v>532</v>
      </c>
      <c r="GOR410" s="21" t="s">
        <v>223</v>
      </c>
      <c r="GOS410" s="21" t="s">
        <v>533</v>
      </c>
      <c r="GOT410" s="49" t="s">
        <v>51</v>
      </c>
      <c r="GOU410" s="50" t="s">
        <v>28</v>
      </c>
      <c r="GOV410" s="68">
        <v>1553587.5</v>
      </c>
      <c r="GOW410" s="68">
        <v>274162.5</v>
      </c>
      <c r="GOX410" s="68">
        <v>1827750</v>
      </c>
      <c r="GOY410" s="30">
        <v>1.1335</v>
      </c>
      <c r="GOZ410" s="69">
        <v>0</v>
      </c>
      <c r="GPA410" s="46"/>
      <c r="GPB410" s="47" t="s">
        <v>538</v>
      </c>
      <c r="GPC410" s="66">
        <v>45273</v>
      </c>
      <c r="GPD410" s="9" t="s">
        <v>56</v>
      </c>
      <c r="GPE410" s="67" t="s">
        <v>57</v>
      </c>
      <c r="GPF410" s="21" t="s">
        <v>58</v>
      </c>
      <c r="GPG410" s="22" t="s">
        <v>532</v>
      </c>
      <c r="GPH410" s="21" t="s">
        <v>223</v>
      </c>
      <c r="GPI410" s="21" t="s">
        <v>533</v>
      </c>
      <c r="GPJ410" s="49" t="s">
        <v>51</v>
      </c>
      <c r="GPK410" s="50" t="s">
        <v>28</v>
      </c>
      <c r="GPL410" s="68">
        <v>1553587.5</v>
      </c>
      <c r="GPM410" s="68">
        <v>274162.5</v>
      </c>
      <c r="GPN410" s="68">
        <v>1827750</v>
      </c>
      <c r="GPO410" s="30">
        <v>1.1335</v>
      </c>
      <c r="GPP410" s="69">
        <v>0</v>
      </c>
      <c r="GPQ410" s="46"/>
      <c r="GPR410" s="47" t="s">
        <v>538</v>
      </c>
      <c r="GPS410" s="66">
        <v>45273</v>
      </c>
      <c r="GPT410" s="9" t="s">
        <v>56</v>
      </c>
      <c r="GPU410" s="67" t="s">
        <v>57</v>
      </c>
      <c r="GPV410" s="21" t="s">
        <v>58</v>
      </c>
      <c r="GPW410" s="22" t="s">
        <v>532</v>
      </c>
      <c r="GPX410" s="21" t="s">
        <v>223</v>
      </c>
      <c r="GPY410" s="21" t="s">
        <v>533</v>
      </c>
      <c r="GPZ410" s="49" t="s">
        <v>51</v>
      </c>
      <c r="GQA410" s="50" t="s">
        <v>28</v>
      </c>
      <c r="GQB410" s="68">
        <v>1553587.5</v>
      </c>
      <c r="GQC410" s="68">
        <v>274162.5</v>
      </c>
      <c r="GQD410" s="68">
        <v>1827750</v>
      </c>
      <c r="GQE410" s="30">
        <v>1.1335</v>
      </c>
      <c r="GQF410" s="69">
        <v>0</v>
      </c>
      <c r="GQG410" s="46"/>
      <c r="GQH410" s="47" t="s">
        <v>538</v>
      </c>
      <c r="GQI410" s="66">
        <v>45273</v>
      </c>
      <c r="GQJ410" s="9" t="s">
        <v>56</v>
      </c>
      <c r="GQK410" s="67" t="s">
        <v>57</v>
      </c>
      <c r="GQL410" s="21" t="s">
        <v>58</v>
      </c>
      <c r="GQM410" s="22" t="s">
        <v>532</v>
      </c>
      <c r="GQN410" s="21" t="s">
        <v>223</v>
      </c>
      <c r="GQO410" s="21" t="s">
        <v>533</v>
      </c>
      <c r="GQP410" s="49" t="s">
        <v>51</v>
      </c>
      <c r="GQQ410" s="50" t="s">
        <v>28</v>
      </c>
      <c r="GQR410" s="68">
        <v>1553587.5</v>
      </c>
      <c r="GQS410" s="68">
        <v>274162.5</v>
      </c>
      <c r="GQT410" s="68">
        <v>1827750</v>
      </c>
      <c r="GQU410" s="30">
        <v>1.1335</v>
      </c>
      <c r="GQV410" s="69">
        <v>0</v>
      </c>
      <c r="GQW410" s="46"/>
      <c r="GQX410" s="47" t="s">
        <v>538</v>
      </c>
      <c r="GQY410" s="66">
        <v>45273</v>
      </c>
      <c r="GQZ410" s="9" t="s">
        <v>56</v>
      </c>
      <c r="GRA410" s="67" t="s">
        <v>57</v>
      </c>
      <c r="GRB410" s="21" t="s">
        <v>58</v>
      </c>
      <c r="GRC410" s="22" t="s">
        <v>532</v>
      </c>
      <c r="GRD410" s="21" t="s">
        <v>223</v>
      </c>
      <c r="GRE410" s="21" t="s">
        <v>533</v>
      </c>
      <c r="GRF410" s="49" t="s">
        <v>51</v>
      </c>
      <c r="GRG410" s="50" t="s">
        <v>28</v>
      </c>
      <c r="GRH410" s="68">
        <v>1553587.5</v>
      </c>
      <c r="GRI410" s="68">
        <v>274162.5</v>
      </c>
      <c r="GRJ410" s="68">
        <v>1827750</v>
      </c>
      <c r="GRK410" s="30">
        <v>1.1335</v>
      </c>
      <c r="GRL410" s="69">
        <v>0</v>
      </c>
      <c r="GRM410" s="46"/>
      <c r="GRN410" s="47" t="s">
        <v>538</v>
      </c>
      <c r="GRO410" s="66">
        <v>45273</v>
      </c>
      <c r="GRP410" s="9" t="s">
        <v>56</v>
      </c>
      <c r="GRQ410" s="67" t="s">
        <v>57</v>
      </c>
      <c r="GRR410" s="21" t="s">
        <v>58</v>
      </c>
      <c r="GRS410" s="22" t="s">
        <v>532</v>
      </c>
      <c r="GRT410" s="21" t="s">
        <v>223</v>
      </c>
      <c r="GRU410" s="21" t="s">
        <v>533</v>
      </c>
      <c r="GRV410" s="49" t="s">
        <v>51</v>
      </c>
      <c r="GRW410" s="50" t="s">
        <v>28</v>
      </c>
      <c r="GRX410" s="68">
        <v>1553587.5</v>
      </c>
      <c r="GRY410" s="68">
        <v>274162.5</v>
      </c>
      <c r="GRZ410" s="68">
        <v>1827750</v>
      </c>
      <c r="GSA410" s="30">
        <v>1.1335</v>
      </c>
      <c r="GSB410" s="69">
        <v>0</v>
      </c>
      <c r="GSC410" s="46"/>
      <c r="GSD410" s="47" t="s">
        <v>538</v>
      </c>
      <c r="GSE410" s="66">
        <v>45273</v>
      </c>
      <c r="GSF410" s="9" t="s">
        <v>56</v>
      </c>
      <c r="GSG410" s="67" t="s">
        <v>57</v>
      </c>
      <c r="GSH410" s="21" t="s">
        <v>58</v>
      </c>
      <c r="GSI410" s="22" t="s">
        <v>532</v>
      </c>
      <c r="GSJ410" s="21" t="s">
        <v>223</v>
      </c>
      <c r="GSK410" s="21" t="s">
        <v>533</v>
      </c>
      <c r="GSL410" s="49" t="s">
        <v>51</v>
      </c>
      <c r="GSM410" s="50" t="s">
        <v>28</v>
      </c>
      <c r="GSN410" s="68">
        <v>1553587.5</v>
      </c>
      <c r="GSO410" s="68">
        <v>274162.5</v>
      </c>
      <c r="GSP410" s="68">
        <v>1827750</v>
      </c>
      <c r="GSQ410" s="30">
        <v>1.1335</v>
      </c>
      <c r="GSR410" s="69">
        <v>0</v>
      </c>
      <c r="GSS410" s="46"/>
      <c r="GST410" s="47" t="s">
        <v>538</v>
      </c>
      <c r="GSU410" s="66">
        <v>45273</v>
      </c>
      <c r="GSV410" s="9" t="s">
        <v>56</v>
      </c>
      <c r="GSW410" s="67" t="s">
        <v>57</v>
      </c>
      <c r="GSX410" s="21" t="s">
        <v>58</v>
      </c>
      <c r="GSY410" s="22" t="s">
        <v>532</v>
      </c>
      <c r="GSZ410" s="21" t="s">
        <v>223</v>
      </c>
      <c r="GTA410" s="21" t="s">
        <v>533</v>
      </c>
      <c r="GTB410" s="49" t="s">
        <v>51</v>
      </c>
      <c r="GTC410" s="50" t="s">
        <v>28</v>
      </c>
      <c r="GTD410" s="68">
        <v>1553587.5</v>
      </c>
      <c r="GTE410" s="68">
        <v>274162.5</v>
      </c>
      <c r="GTF410" s="68">
        <v>1827750</v>
      </c>
      <c r="GTG410" s="30">
        <v>1.1335</v>
      </c>
      <c r="GTH410" s="69">
        <v>0</v>
      </c>
      <c r="GTI410" s="46"/>
      <c r="GTJ410" s="47" t="s">
        <v>538</v>
      </c>
      <c r="GTK410" s="66">
        <v>45273</v>
      </c>
      <c r="GTL410" s="9" t="s">
        <v>56</v>
      </c>
      <c r="GTM410" s="67" t="s">
        <v>57</v>
      </c>
      <c r="GTN410" s="21" t="s">
        <v>58</v>
      </c>
      <c r="GTO410" s="22" t="s">
        <v>532</v>
      </c>
      <c r="GTP410" s="21" t="s">
        <v>223</v>
      </c>
      <c r="GTQ410" s="21" t="s">
        <v>533</v>
      </c>
      <c r="GTR410" s="49" t="s">
        <v>51</v>
      </c>
      <c r="GTS410" s="50" t="s">
        <v>28</v>
      </c>
      <c r="GTT410" s="68">
        <v>1553587.5</v>
      </c>
      <c r="GTU410" s="68">
        <v>274162.5</v>
      </c>
      <c r="GTV410" s="68">
        <v>1827750</v>
      </c>
      <c r="GTW410" s="30">
        <v>1.1335</v>
      </c>
      <c r="GTX410" s="69">
        <v>0</v>
      </c>
      <c r="GTY410" s="46"/>
      <c r="GTZ410" s="47" t="s">
        <v>538</v>
      </c>
      <c r="GUA410" s="66">
        <v>45273</v>
      </c>
      <c r="GUB410" s="9" t="s">
        <v>56</v>
      </c>
      <c r="GUC410" s="67" t="s">
        <v>57</v>
      </c>
      <c r="GUD410" s="21" t="s">
        <v>58</v>
      </c>
      <c r="GUE410" s="22" t="s">
        <v>532</v>
      </c>
      <c r="GUF410" s="21" t="s">
        <v>223</v>
      </c>
      <c r="GUG410" s="21" t="s">
        <v>533</v>
      </c>
      <c r="GUH410" s="49" t="s">
        <v>51</v>
      </c>
      <c r="GUI410" s="50" t="s">
        <v>28</v>
      </c>
      <c r="GUJ410" s="68">
        <v>1553587.5</v>
      </c>
      <c r="GUK410" s="68">
        <v>274162.5</v>
      </c>
      <c r="GUL410" s="68">
        <v>1827750</v>
      </c>
      <c r="GUM410" s="30">
        <v>1.1335</v>
      </c>
      <c r="GUN410" s="69">
        <v>0</v>
      </c>
      <c r="GUO410" s="46"/>
      <c r="GUP410" s="47" t="s">
        <v>538</v>
      </c>
      <c r="GUQ410" s="66">
        <v>45273</v>
      </c>
      <c r="GUR410" s="9" t="s">
        <v>56</v>
      </c>
      <c r="GUS410" s="67" t="s">
        <v>57</v>
      </c>
      <c r="GUT410" s="21" t="s">
        <v>58</v>
      </c>
      <c r="GUU410" s="22" t="s">
        <v>532</v>
      </c>
      <c r="GUV410" s="21" t="s">
        <v>223</v>
      </c>
      <c r="GUW410" s="21" t="s">
        <v>533</v>
      </c>
      <c r="GUX410" s="49" t="s">
        <v>51</v>
      </c>
      <c r="GUY410" s="50" t="s">
        <v>28</v>
      </c>
      <c r="GUZ410" s="68">
        <v>1553587.5</v>
      </c>
      <c r="GVA410" s="68">
        <v>274162.5</v>
      </c>
      <c r="GVB410" s="68">
        <v>1827750</v>
      </c>
      <c r="GVC410" s="30">
        <v>1.1335</v>
      </c>
      <c r="GVD410" s="69">
        <v>0</v>
      </c>
      <c r="GVE410" s="46"/>
      <c r="GVF410" s="47" t="s">
        <v>538</v>
      </c>
      <c r="GVG410" s="66">
        <v>45273</v>
      </c>
      <c r="GVH410" s="9" t="s">
        <v>56</v>
      </c>
      <c r="GVI410" s="67" t="s">
        <v>57</v>
      </c>
      <c r="GVJ410" s="21" t="s">
        <v>58</v>
      </c>
      <c r="GVK410" s="22" t="s">
        <v>532</v>
      </c>
      <c r="GVL410" s="21" t="s">
        <v>223</v>
      </c>
      <c r="GVM410" s="21" t="s">
        <v>533</v>
      </c>
      <c r="GVN410" s="49" t="s">
        <v>51</v>
      </c>
      <c r="GVO410" s="50" t="s">
        <v>28</v>
      </c>
      <c r="GVP410" s="68">
        <v>1553587.5</v>
      </c>
      <c r="GVQ410" s="68">
        <v>274162.5</v>
      </c>
      <c r="GVR410" s="68">
        <v>1827750</v>
      </c>
      <c r="GVS410" s="30">
        <v>1.1335</v>
      </c>
      <c r="GVT410" s="69">
        <v>0</v>
      </c>
      <c r="GVU410" s="46"/>
      <c r="GVV410" s="47" t="s">
        <v>538</v>
      </c>
      <c r="GVW410" s="66">
        <v>45273</v>
      </c>
      <c r="GVX410" s="9" t="s">
        <v>56</v>
      </c>
      <c r="GVY410" s="67" t="s">
        <v>57</v>
      </c>
      <c r="GVZ410" s="21" t="s">
        <v>58</v>
      </c>
      <c r="GWA410" s="22" t="s">
        <v>532</v>
      </c>
      <c r="GWB410" s="21" t="s">
        <v>223</v>
      </c>
      <c r="GWC410" s="21" t="s">
        <v>533</v>
      </c>
      <c r="GWD410" s="49" t="s">
        <v>51</v>
      </c>
      <c r="GWE410" s="50" t="s">
        <v>28</v>
      </c>
      <c r="GWF410" s="68">
        <v>1553587.5</v>
      </c>
      <c r="GWG410" s="68">
        <v>274162.5</v>
      </c>
      <c r="GWH410" s="68">
        <v>1827750</v>
      </c>
      <c r="GWI410" s="30">
        <v>1.1335</v>
      </c>
      <c r="GWJ410" s="69">
        <v>0</v>
      </c>
      <c r="GWK410" s="46"/>
      <c r="GWL410" s="47" t="s">
        <v>538</v>
      </c>
      <c r="GWM410" s="66">
        <v>45273</v>
      </c>
      <c r="GWN410" s="9" t="s">
        <v>56</v>
      </c>
      <c r="GWO410" s="67" t="s">
        <v>57</v>
      </c>
      <c r="GWP410" s="21" t="s">
        <v>58</v>
      </c>
      <c r="GWQ410" s="22" t="s">
        <v>532</v>
      </c>
      <c r="GWR410" s="21" t="s">
        <v>223</v>
      </c>
      <c r="GWS410" s="21" t="s">
        <v>533</v>
      </c>
      <c r="GWT410" s="49" t="s">
        <v>51</v>
      </c>
      <c r="GWU410" s="50" t="s">
        <v>28</v>
      </c>
      <c r="GWV410" s="68">
        <v>1553587.5</v>
      </c>
      <c r="GWW410" s="68">
        <v>274162.5</v>
      </c>
      <c r="GWX410" s="68">
        <v>1827750</v>
      </c>
      <c r="GWY410" s="30">
        <v>1.1335</v>
      </c>
      <c r="GWZ410" s="69">
        <v>0</v>
      </c>
      <c r="GXA410" s="46"/>
      <c r="GXB410" s="47" t="s">
        <v>538</v>
      </c>
      <c r="GXC410" s="66">
        <v>45273</v>
      </c>
      <c r="GXD410" s="9" t="s">
        <v>56</v>
      </c>
      <c r="GXE410" s="67" t="s">
        <v>57</v>
      </c>
      <c r="GXF410" s="21" t="s">
        <v>58</v>
      </c>
      <c r="GXG410" s="22" t="s">
        <v>532</v>
      </c>
      <c r="GXH410" s="21" t="s">
        <v>223</v>
      </c>
      <c r="GXI410" s="21" t="s">
        <v>533</v>
      </c>
      <c r="GXJ410" s="49" t="s">
        <v>51</v>
      </c>
      <c r="GXK410" s="50" t="s">
        <v>28</v>
      </c>
      <c r="GXL410" s="68">
        <v>1553587.5</v>
      </c>
      <c r="GXM410" s="68">
        <v>274162.5</v>
      </c>
      <c r="GXN410" s="68">
        <v>1827750</v>
      </c>
      <c r="GXO410" s="30">
        <v>1.1335</v>
      </c>
      <c r="GXP410" s="69">
        <v>0</v>
      </c>
      <c r="GXQ410" s="46"/>
      <c r="GXR410" s="47" t="s">
        <v>538</v>
      </c>
      <c r="GXS410" s="66">
        <v>45273</v>
      </c>
      <c r="GXT410" s="9" t="s">
        <v>56</v>
      </c>
      <c r="GXU410" s="67" t="s">
        <v>57</v>
      </c>
      <c r="GXV410" s="21" t="s">
        <v>58</v>
      </c>
      <c r="GXW410" s="22" t="s">
        <v>532</v>
      </c>
      <c r="GXX410" s="21" t="s">
        <v>223</v>
      </c>
      <c r="GXY410" s="21" t="s">
        <v>533</v>
      </c>
      <c r="GXZ410" s="49" t="s">
        <v>51</v>
      </c>
      <c r="GYA410" s="50" t="s">
        <v>28</v>
      </c>
      <c r="GYB410" s="68">
        <v>1553587.5</v>
      </c>
      <c r="GYC410" s="68">
        <v>274162.5</v>
      </c>
      <c r="GYD410" s="68">
        <v>1827750</v>
      </c>
      <c r="GYE410" s="30">
        <v>1.1335</v>
      </c>
      <c r="GYF410" s="69">
        <v>0</v>
      </c>
      <c r="GYG410" s="46"/>
      <c r="GYH410" s="47" t="s">
        <v>538</v>
      </c>
      <c r="GYI410" s="66">
        <v>45273</v>
      </c>
      <c r="GYJ410" s="9" t="s">
        <v>56</v>
      </c>
      <c r="GYK410" s="67" t="s">
        <v>57</v>
      </c>
      <c r="GYL410" s="21" t="s">
        <v>58</v>
      </c>
      <c r="GYM410" s="22" t="s">
        <v>532</v>
      </c>
      <c r="GYN410" s="21" t="s">
        <v>223</v>
      </c>
      <c r="GYO410" s="21" t="s">
        <v>533</v>
      </c>
      <c r="GYP410" s="49" t="s">
        <v>51</v>
      </c>
      <c r="GYQ410" s="50" t="s">
        <v>28</v>
      </c>
      <c r="GYR410" s="68">
        <v>1553587.5</v>
      </c>
      <c r="GYS410" s="68">
        <v>274162.5</v>
      </c>
      <c r="GYT410" s="68">
        <v>1827750</v>
      </c>
      <c r="GYU410" s="30">
        <v>1.1335</v>
      </c>
      <c r="GYV410" s="69">
        <v>0</v>
      </c>
      <c r="GYW410" s="46"/>
      <c r="GYX410" s="47" t="s">
        <v>538</v>
      </c>
      <c r="GYY410" s="66">
        <v>45273</v>
      </c>
      <c r="GYZ410" s="9" t="s">
        <v>56</v>
      </c>
      <c r="GZA410" s="67" t="s">
        <v>57</v>
      </c>
      <c r="GZB410" s="21" t="s">
        <v>58</v>
      </c>
      <c r="GZC410" s="22" t="s">
        <v>532</v>
      </c>
      <c r="GZD410" s="21" t="s">
        <v>223</v>
      </c>
      <c r="GZE410" s="21" t="s">
        <v>533</v>
      </c>
      <c r="GZF410" s="49" t="s">
        <v>51</v>
      </c>
      <c r="GZG410" s="50" t="s">
        <v>28</v>
      </c>
      <c r="GZH410" s="68">
        <v>1553587.5</v>
      </c>
      <c r="GZI410" s="68">
        <v>274162.5</v>
      </c>
      <c r="GZJ410" s="68">
        <v>1827750</v>
      </c>
      <c r="GZK410" s="30">
        <v>1.1335</v>
      </c>
      <c r="GZL410" s="69">
        <v>0</v>
      </c>
      <c r="GZM410" s="46"/>
      <c r="GZN410" s="47" t="s">
        <v>538</v>
      </c>
      <c r="GZO410" s="66">
        <v>45273</v>
      </c>
      <c r="GZP410" s="9" t="s">
        <v>56</v>
      </c>
      <c r="GZQ410" s="67" t="s">
        <v>57</v>
      </c>
      <c r="GZR410" s="21" t="s">
        <v>58</v>
      </c>
      <c r="GZS410" s="22" t="s">
        <v>532</v>
      </c>
      <c r="GZT410" s="21" t="s">
        <v>223</v>
      </c>
      <c r="GZU410" s="21" t="s">
        <v>533</v>
      </c>
      <c r="GZV410" s="49" t="s">
        <v>51</v>
      </c>
      <c r="GZW410" s="50" t="s">
        <v>28</v>
      </c>
      <c r="GZX410" s="68">
        <v>1553587.5</v>
      </c>
      <c r="GZY410" s="68">
        <v>274162.5</v>
      </c>
      <c r="GZZ410" s="68">
        <v>1827750</v>
      </c>
      <c r="HAA410" s="30">
        <v>1.1335</v>
      </c>
      <c r="HAB410" s="69">
        <v>0</v>
      </c>
      <c r="HAC410" s="46"/>
      <c r="HAD410" s="47" t="s">
        <v>538</v>
      </c>
      <c r="HAE410" s="66">
        <v>45273</v>
      </c>
      <c r="HAF410" s="9" t="s">
        <v>56</v>
      </c>
      <c r="HAG410" s="67" t="s">
        <v>57</v>
      </c>
      <c r="HAH410" s="21" t="s">
        <v>58</v>
      </c>
      <c r="HAI410" s="22" t="s">
        <v>532</v>
      </c>
      <c r="HAJ410" s="21" t="s">
        <v>223</v>
      </c>
      <c r="HAK410" s="21" t="s">
        <v>533</v>
      </c>
      <c r="HAL410" s="49" t="s">
        <v>51</v>
      </c>
      <c r="HAM410" s="50" t="s">
        <v>28</v>
      </c>
      <c r="HAN410" s="68">
        <v>1553587.5</v>
      </c>
      <c r="HAO410" s="68">
        <v>274162.5</v>
      </c>
      <c r="HAP410" s="68">
        <v>1827750</v>
      </c>
      <c r="HAQ410" s="30">
        <v>1.1335</v>
      </c>
      <c r="HAR410" s="69">
        <v>0</v>
      </c>
      <c r="HAS410" s="46"/>
      <c r="HAT410" s="47" t="s">
        <v>538</v>
      </c>
      <c r="HAU410" s="66">
        <v>45273</v>
      </c>
      <c r="HAV410" s="9" t="s">
        <v>56</v>
      </c>
      <c r="HAW410" s="67" t="s">
        <v>57</v>
      </c>
      <c r="HAX410" s="21" t="s">
        <v>58</v>
      </c>
      <c r="HAY410" s="22" t="s">
        <v>532</v>
      </c>
      <c r="HAZ410" s="21" t="s">
        <v>223</v>
      </c>
      <c r="HBA410" s="21" t="s">
        <v>533</v>
      </c>
      <c r="HBB410" s="49" t="s">
        <v>51</v>
      </c>
      <c r="HBC410" s="50" t="s">
        <v>28</v>
      </c>
      <c r="HBD410" s="68">
        <v>1553587.5</v>
      </c>
      <c r="HBE410" s="68">
        <v>274162.5</v>
      </c>
      <c r="HBF410" s="68">
        <v>1827750</v>
      </c>
      <c r="HBG410" s="30">
        <v>1.1335</v>
      </c>
      <c r="HBH410" s="69">
        <v>0</v>
      </c>
      <c r="HBI410" s="46"/>
      <c r="HBJ410" s="47" t="s">
        <v>538</v>
      </c>
      <c r="HBK410" s="66">
        <v>45273</v>
      </c>
      <c r="HBL410" s="9" t="s">
        <v>56</v>
      </c>
      <c r="HBM410" s="67" t="s">
        <v>57</v>
      </c>
      <c r="HBN410" s="21" t="s">
        <v>58</v>
      </c>
      <c r="HBO410" s="22" t="s">
        <v>532</v>
      </c>
      <c r="HBP410" s="21" t="s">
        <v>223</v>
      </c>
      <c r="HBQ410" s="21" t="s">
        <v>533</v>
      </c>
      <c r="HBR410" s="49" t="s">
        <v>51</v>
      </c>
      <c r="HBS410" s="50" t="s">
        <v>28</v>
      </c>
      <c r="HBT410" s="68">
        <v>1553587.5</v>
      </c>
      <c r="HBU410" s="68">
        <v>274162.5</v>
      </c>
      <c r="HBV410" s="68">
        <v>1827750</v>
      </c>
      <c r="HBW410" s="30">
        <v>1.1335</v>
      </c>
      <c r="HBX410" s="69">
        <v>0</v>
      </c>
      <c r="HBY410" s="46"/>
      <c r="HBZ410" s="47" t="s">
        <v>538</v>
      </c>
      <c r="HCA410" s="66">
        <v>45273</v>
      </c>
      <c r="HCB410" s="9" t="s">
        <v>56</v>
      </c>
      <c r="HCC410" s="67" t="s">
        <v>57</v>
      </c>
      <c r="HCD410" s="21" t="s">
        <v>58</v>
      </c>
      <c r="HCE410" s="22" t="s">
        <v>532</v>
      </c>
      <c r="HCF410" s="21" t="s">
        <v>223</v>
      </c>
      <c r="HCG410" s="21" t="s">
        <v>533</v>
      </c>
      <c r="HCH410" s="49" t="s">
        <v>51</v>
      </c>
      <c r="HCI410" s="50" t="s">
        <v>28</v>
      </c>
      <c r="HCJ410" s="68">
        <v>1553587.5</v>
      </c>
      <c r="HCK410" s="68">
        <v>274162.5</v>
      </c>
      <c r="HCL410" s="68">
        <v>1827750</v>
      </c>
      <c r="HCM410" s="30">
        <v>1.1335</v>
      </c>
      <c r="HCN410" s="69">
        <v>0</v>
      </c>
      <c r="HCO410" s="46"/>
      <c r="HCP410" s="47" t="s">
        <v>538</v>
      </c>
      <c r="HCQ410" s="66">
        <v>45273</v>
      </c>
      <c r="HCR410" s="9" t="s">
        <v>56</v>
      </c>
      <c r="HCS410" s="67" t="s">
        <v>57</v>
      </c>
      <c r="HCT410" s="21" t="s">
        <v>58</v>
      </c>
      <c r="HCU410" s="22" t="s">
        <v>532</v>
      </c>
      <c r="HCV410" s="21" t="s">
        <v>223</v>
      </c>
      <c r="HCW410" s="21" t="s">
        <v>533</v>
      </c>
      <c r="HCX410" s="49" t="s">
        <v>51</v>
      </c>
      <c r="HCY410" s="50" t="s">
        <v>28</v>
      </c>
      <c r="HCZ410" s="68">
        <v>1553587.5</v>
      </c>
      <c r="HDA410" s="68">
        <v>274162.5</v>
      </c>
      <c r="HDB410" s="68">
        <v>1827750</v>
      </c>
      <c r="HDC410" s="30">
        <v>1.1335</v>
      </c>
      <c r="HDD410" s="69">
        <v>0</v>
      </c>
      <c r="HDE410" s="46"/>
      <c r="HDF410" s="47" t="s">
        <v>538</v>
      </c>
      <c r="HDG410" s="66">
        <v>45273</v>
      </c>
      <c r="HDH410" s="9" t="s">
        <v>56</v>
      </c>
      <c r="HDI410" s="67" t="s">
        <v>57</v>
      </c>
      <c r="HDJ410" s="21" t="s">
        <v>58</v>
      </c>
      <c r="HDK410" s="22" t="s">
        <v>532</v>
      </c>
      <c r="HDL410" s="21" t="s">
        <v>223</v>
      </c>
      <c r="HDM410" s="21" t="s">
        <v>533</v>
      </c>
      <c r="HDN410" s="49" t="s">
        <v>51</v>
      </c>
      <c r="HDO410" s="50" t="s">
        <v>28</v>
      </c>
      <c r="HDP410" s="68">
        <v>1553587.5</v>
      </c>
      <c r="HDQ410" s="68">
        <v>274162.5</v>
      </c>
      <c r="HDR410" s="68">
        <v>1827750</v>
      </c>
      <c r="HDS410" s="30">
        <v>1.1335</v>
      </c>
      <c r="HDT410" s="69">
        <v>0</v>
      </c>
      <c r="HDU410" s="46"/>
      <c r="HDV410" s="47" t="s">
        <v>538</v>
      </c>
      <c r="HDW410" s="66">
        <v>45273</v>
      </c>
      <c r="HDX410" s="9" t="s">
        <v>56</v>
      </c>
      <c r="HDY410" s="67" t="s">
        <v>57</v>
      </c>
      <c r="HDZ410" s="21" t="s">
        <v>58</v>
      </c>
      <c r="HEA410" s="22" t="s">
        <v>532</v>
      </c>
      <c r="HEB410" s="21" t="s">
        <v>223</v>
      </c>
      <c r="HEC410" s="21" t="s">
        <v>533</v>
      </c>
      <c r="HED410" s="49" t="s">
        <v>51</v>
      </c>
      <c r="HEE410" s="50" t="s">
        <v>28</v>
      </c>
      <c r="HEF410" s="68">
        <v>1553587.5</v>
      </c>
      <c r="HEG410" s="68">
        <v>274162.5</v>
      </c>
      <c r="HEH410" s="68">
        <v>1827750</v>
      </c>
      <c r="HEI410" s="30">
        <v>1.1335</v>
      </c>
      <c r="HEJ410" s="69">
        <v>0</v>
      </c>
      <c r="HEK410" s="46"/>
      <c r="HEL410" s="47" t="s">
        <v>538</v>
      </c>
      <c r="HEM410" s="66">
        <v>45273</v>
      </c>
      <c r="HEN410" s="9" t="s">
        <v>56</v>
      </c>
      <c r="HEO410" s="67" t="s">
        <v>57</v>
      </c>
      <c r="HEP410" s="21" t="s">
        <v>58</v>
      </c>
      <c r="HEQ410" s="22" t="s">
        <v>532</v>
      </c>
      <c r="HER410" s="21" t="s">
        <v>223</v>
      </c>
      <c r="HES410" s="21" t="s">
        <v>533</v>
      </c>
      <c r="HET410" s="49" t="s">
        <v>51</v>
      </c>
      <c r="HEU410" s="50" t="s">
        <v>28</v>
      </c>
      <c r="HEV410" s="68">
        <v>1553587.5</v>
      </c>
      <c r="HEW410" s="68">
        <v>274162.5</v>
      </c>
      <c r="HEX410" s="68">
        <v>1827750</v>
      </c>
      <c r="HEY410" s="30">
        <v>1.1335</v>
      </c>
      <c r="HEZ410" s="69">
        <v>0</v>
      </c>
      <c r="HFA410" s="46"/>
      <c r="HFB410" s="47" t="s">
        <v>538</v>
      </c>
      <c r="HFC410" s="66">
        <v>45273</v>
      </c>
      <c r="HFD410" s="9" t="s">
        <v>56</v>
      </c>
      <c r="HFE410" s="67" t="s">
        <v>57</v>
      </c>
      <c r="HFF410" s="21" t="s">
        <v>58</v>
      </c>
      <c r="HFG410" s="22" t="s">
        <v>532</v>
      </c>
      <c r="HFH410" s="21" t="s">
        <v>223</v>
      </c>
      <c r="HFI410" s="21" t="s">
        <v>533</v>
      </c>
      <c r="HFJ410" s="49" t="s">
        <v>51</v>
      </c>
      <c r="HFK410" s="50" t="s">
        <v>28</v>
      </c>
      <c r="HFL410" s="68">
        <v>1553587.5</v>
      </c>
      <c r="HFM410" s="68">
        <v>274162.5</v>
      </c>
      <c r="HFN410" s="68">
        <v>1827750</v>
      </c>
      <c r="HFO410" s="30">
        <v>1.1335</v>
      </c>
      <c r="HFP410" s="69">
        <v>0</v>
      </c>
      <c r="HFQ410" s="46"/>
      <c r="HFR410" s="47" t="s">
        <v>538</v>
      </c>
      <c r="HFS410" s="66">
        <v>45273</v>
      </c>
      <c r="HFT410" s="9" t="s">
        <v>56</v>
      </c>
      <c r="HFU410" s="67" t="s">
        <v>57</v>
      </c>
      <c r="HFV410" s="21" t="s">
        <v>58</v>
      </c>
      <c r="HFW410" s="22" t="s">
        <v>532</v>
      </c>
      <c r="HFX410" s="21" t="s">
        <v>223</v>
      </c>
      <c r="HFY410" s="21" t="s">
        <v>533</v>
      </c>
      <c r="HFZ410" s="49" t="s">
        <v>51</v>
      </c>
      <c r="HGA410" s="50" t="s">
        <v>28</v>
      </c>
      <c r="HGB410" s="68">
        <v>1553587.5</v>
      </c>
      <c r="HGC410" s="68">
        <v>274162.5</v>
      </c>
      <c r="HGD410" s="68">
        <v>1827750</v>
      </c>
      <c r="HGE410" s="30">
        <v>1.1335</v>
      </c>
      <c r="HGF410" s="69">
        <v>0</v>
      </c>
      <c r="HGG410" s="46"/>
      <c r="HGH410" s="47" t="s">
        <v>538</v>
      </c>
      <c r="HGI410" s="66">
        <v>45273</v>
      </c>
      <c r="HGJ410" s="9" t="s">
        <v>56</v>
      </c>
      <c r="HGK410" s="67" t="s">
        <v>57</v>
      </c>
      <c r="HGL410" s="21" t="s">
        <v>58</v>
      </c>
      <c r="HGM410" s="22" t="s">
        <v>532</v>
      </c>
      <c r="HGN410" s="21" t="s">
        <v>223</v>
      </c>
      <c r="HGO410" s="21" t="s">
        <v>533</v>
      </c>
      <c r="HGP410" s="49" t="s">
        <v>51</v>
      </c>
      <c r="HGQ410" s="50" t="s">
        <v>28</v>
      </c>
      <c r="HGR410" s="68">
        <v>1553587.5</v>
      </c>
      <c r="HGS410" s="68">
        <v>274162.5</v>
      </c>
      <c r="HGT410" s="68">
        <v>1827750</v>
      </c>
      <c r="HGU410" s="30">
        <v>1.1335</v>
      </c>
      <c r="HGV410" s="69">
        <v>0</v>
      </c>
      <c r="HGW410" s="46"/>
      <c r="HGX410" s="47" t="s">
        <v>538</v>
      </c>
      <c r="HGY410" s="66">
        <v>45273</v>
      </c>
      <c r="HGZ410" s="9" t="s">
        <v>56</v>
      </c>
      <c r="HHA410" s="67" t="s">
        <v>57</v>
      </c>
      <c r="HHB410" s="21" t="s">
        <v>58</v>
      </c>
      <c r="HHC410" s="22" t="s">
        <v>532</v>
      </c>
      <c r="HHD410" s="21" t="s">
        <v>223</v>
      </c>
      <c r="HHE410" s="21" t="s">
        <v>533</v>
      </c>
      <c r="HHF410" s="49" t="s">
        <v>51</v>
      </c>
      <c r="HHG410" s="50" t="s">
        <v>28</v>
      </c>
      <c r="HHH410" s="68">
        <v>1553587.5</v>
      </c>
      <c r="HHI410" s="68">
        <v>274162.5</v>
      </c>
      <c r="HHJ410" s="68">
        <v>1827750</v>
      </c>
      <c r="HHK410" s="30">
        <v>1.1335</v>
      </c>
      <c r="HHL410" s="69">
        <v>0</v>
      </c>
      <c r="HHM410" s="46"/>
      <c r="HHN410" s="47" t="s">
        <v>538</v>
      </c>
      <c r="HHO410" s="66">
        <v>45273</v>
      </c>
      <c r="HHP410" s="9" t="s">
        <v>56</v>
      </c>
      <c r="HHQ410" s="67" t="s">
        <v>57</v>
      </c>
      <c r="HHR410" s="21" t="s">
        <v>58</v>
      </c>
      <c r="HHS410" s="22" t="s">
        <v>532</v>
      </c>
      <c r="HHT410" s="21" t="s">
        <v>223</v>
      </c>
      <c r="HHU410" s="21" t="s">
        <v>533</v>
      </c>
      <c r="HHV410" s="49" t="s">
        <v>51</v>
      </c>
      <c r="HHW410" s="50" t="s">
        <v>28</v>
      </c>
      <c r="HHX410" s="68">
        <v>1553587.5</v>
      </c>
      <c r="HHY410" s="68">
        <v>274162.5</v>
      </c>
      <c r="HHZ410" s="68">
        <v>1827750</v>
      </c>
      <c r="HIA410" s="30">
        <v>1.1335</v>
      </c>
      <c r="HIB410" s="69">
        <v>0</v>
      </c>
      <c r="HIC410" s="46"/>
      <c r="HID410" s="47" t="s">
        <v>538</v>
      </c>
      <c r="HIE410" s="66">
        <v>45273</v>
      </c>
      <c r="HIF410" s="9" t="s">
        <v>56</v>
      </c>
      <c r="HIG410" s="67" t="s">
        <v>57</v>
      </c>
      <c r="HIH410" s="21" t="s">
        <v>58</v>
      </c>
      <c r="HII410" s="22" t="s">
        <v>532</v>
      </c>
      <c r="HIJ410" s="21" t="s">
        <v>223</v>
      </c>
      <c r="HIK410" s="21" t="s">
        <v>533</v>
      </c>
      <c r="HIL410" s="49" t="s">
        <v>51</v>
      </c>
      <c r="HIM410" s="50" t="s">
        <v>28</v>
      </c>
      <c r="HIN410" s="68">
        <v>1553587.5</v>
      </c>
      <c r="HIO410" s="68">
        <v>274162.5</v>
      </c>
      <c r="HIP410" s="68">
        <v>1827750</v>
      </c>
      <c r="HIQ410" s="30">
        <v>1.1335</v>
      </c>
      <c r="HIR410" s="69">
        <v>0</v>
      </c>
      <c r="HIS410" s="46"/>
      <c r="HIT410" s="47" t="s">
        <v>538</v>
      </c>
      <c r="HIU410" s="66">
        <v>45273</v>
      </c>
      <c r="HIV410" s="9" t="s">
        <v>56</v>
      </c>
      <c r="HIW410" s="67" t="s">
        <v>57</v>
      </c>
      <c r="HIX410" s="21" t="s">
        <v>58</v>
      </c>
      <c r="HIY410" s="22" t="s">
        <v>532</v>
      </c>
      <c r="HIZ410" s="21" t="s">
        <v>223</v>
      </c>
      <c r="HJA410" s="21" t="s">
        <v>533</v>
      </c>
      <c r="HJB410" s="49" t="s">
        <v>51</v>
      </c>
      <c r="HJC410" s="50" t="s">
        <v>28</v>
      </c>
      <c r="HJD410" s="68">
        <v>1553587.5</v>
      </c>
      <c r="HJE410" s="68">
        <v>274162.5</v>
      </c>
      <c r="HJF410" s="68">
        <v>1827750</v>
      </c>
      <c r="HJG410" s="30">
        <v>1.1335</v>
      </c>
      <c r="HJH410" s="69">
        <v>0</v>
      </c>
      <c r="HJI410" s="46"/>
      <c r="HJJ410" s="47" t="s">
        <v>538</v>
      </c>
      <c r="HJK410" s="66">
        <v>45273</v>
      </c>
      <c r="HJL410" s="9" t="s">
        <v>56</v>
      </c>
      <c r="HJM410" s="67" t="s">
        <v>57</v>
      </c>
      <c r="HJN410" s="21" t="s">
        <v>58</v>
      </c>
      <c r="HJO410" s="22" t="s">
        <v>532</v>
      </c>
      <c r="HJP410" s="21" t="s">
        <v>223</v>
      </c>
      <c r="HJQ410" s="21" t="s">
        <v>533</v>
      </c>
      <c r="HJR410" s="49" t="s">
        <v>51</v>
      </c>
      <c r="HJS410" s="50" t="s">
        <v>28</v>
      </c>
      <c r="HJT410" s="68">
        <v>1553587.5</v>
      </c>
      <c r="HJU410" s="68">
        <v>274162.5</v>
      </c>
      <c r="HJV410" s="68">
        <v>1827750</v>
      </c>
      <c r="HJW410" s="30">
        <v>1.1335</v>
      </c>
      <c r="HJX410" s="69">
        <v>0</v>
      </c>
      <c r="HJY410" s="46"/>
      <c r="HJZ410" s="47" t="s">
        <v>538</v>
      </c>
      <c r="HKA410" s="66">
        <v>45273</v>
      </c>
      <c r="HKB410" s="9" t="s">
        <v>56</v>
      </c>
      <c r="HKC410" s="67" t="s">
        <v>57</v>
      </c>
      <c r="HKD410" s="21" t="s">
        <v>58</v>
      </c>
      <c r="HKE410" s="22" t="s">
        <v>532</v>
      </c>
      <c r="HKF410" s="21" t="s">
        <v>223</v>
      </c>
      <c r="HKG410" s="21" t="s">
        <v>533</v>
      </c>
      <c r="HKH410" s="49" t="s">
        <v>51</v>
      </c>
      <c r="HKI410" s="50" t="s">
        <v>28</v>
      </c>
      <c r="HKJ410" s="68">
        <v>1553587.5</v>
      </c>
      <c r="HKK410" s="68">
        <v>274162.5</v>
      </c>
      <c r="HKL410" s="68">
        <v>1827750</v>
      </c>
      <c r="HKM410" s="30">
        <v>1.1335</v>
      </c>
      <c r="HKN410" s="69">
        <v>0</v>
      </c>
      <c r="HKO410" s="46"/>
      <c r="HKP410" s="47" t="s">
        <v>538</v>
      </c>
      <c r="HKQ410" s="66">
        <v>45273</v>
      </c>
      <c r="HKR410" s="9" t="s">
        <v>56</v>
      </c>
      <c r="HKS410" s="67" t="s">
        <v>57</v>
      </c>
      <c r="HKT410" s="21" t="s">
        <v>58</v>
      </c>
      <c r="HKU410" s="22" t="s">
        <v>532</v>
      </c>
      <c r="HKV410" s="21" t="s">
        <v>223</v>
      </c>
      <c r="HKW410" s="21" t="s">
        <v>533</v>
      </c>
      <c r="HKX410" s="49" t="s">
        <v>51</v>
      </c>
      <c r="HKY410" s="50" t="s">
        <v>28</v>
      </c>
      <c r="HKZ410" s="68">
        <v>1553587.5</v>
      </c>
      <c r="HLA410" s="68">
        <v>274162.5</v>
      </c>
      <c r="HLB410" s="68">
        <v>1827750</v>
      </c>
      <c r="HLC410" s="30">
        <v>1.1335</v>
      </c>
      <c r="HLD410" s="69">
        <v>0</v>
      </c>
      <c r="HLE410" s="46"/>
      <c r="HLF410" s="47" t="s">
        <v>538</v>
      </c>
      <c r="HLG410" s="66">
        <v>45273</v>
      </c>
      <c r="HLH410" s="9" t="s">
        <v>56</v>
      </c>
      <c r="HLI410" s="67" t="s">
        <v>57</v>
      </c>
      <c r="HLJ410" s="21" t="s">
        <v>58</v>
      </c>
      <c r="HLK410" s="22" t="s">
        <v>532</v>
      </c>
      <c r="HLL410" s="21" t="s">
        <v>223</v>
      </c>
      <c r="HLM410" s="21" t="s">
        <v>533</v>
      </c>
      <c r="HLN410" s="49" t="s">
        <v>51</v>
      </c>
      <c r="HLO410" s="50" t="s">
        <v>28</v>
      </c>
      <c r="HLP410" s="68">
        <v>1553587.5</v>
      </c>
      <c r="HLQ410" s="68">
        <v>274162.5</v>
      </c>
      <c r="HLR410" s="68">
        <v>1827750</v>
      </c>
      <c r="HLS410" s="30">
        <v>1.1335</v>
      </c>
      <c r="HLT410" s="69">
        <v>0</v>
      </c>
      <c r="HLU410" s="46"/>
      <c r="HLV410" s="47" t="s">
        <v>538</v>
      </c>
      <c r="HLW410" s="66">
        <v>45273</v>
      </c>
      <c r="HLX410" s="9" t="s">
        <v>56</v>
      </c>
      <c r="HLY410" s="67" t="s">
        <v>57</v>
      </c>
      <c r="HLZ410" s="21" t="s">
        <v>58</v>
      </c>
      <c r="HMA410" s="22" t="s">
        <v>532</v>
      </c>
      <c r="HMB410" s="21" t="s">
        <v>223</v>
      </c>
      <c r="HMC410" s="21" t="s">
        <v>533</v>
      </c>
      <c r="HMD410" s="49" t="s">
        <v>51</v>
      </c>
      <c r="HME410" s="50" t="s">
        <v>28</v>
      </c>
      <c r="HMF410" s="68">
        <v>1553587.5</v>
      </c>
      <c r="HMG410" s="68">
        <v>274162.5</v>
      </c>
      <c r="HMH410" s="68">
        <v>1827750</v>
      </c>
      <c r="HMI410" s="30">
        <v>1.1335</v>
      </c>
      <c r="HMJ410" s="69">
        <v>0</v>
      </c>
      <c r="HMK410" s="46"/>
      <c r="HML410" s="47" t="s">
        <v>538</v>
      </c>
      <c r="HMM410" s="66">
        <v>45273</v>
      </c>
      <c r="HMN410" s="9" t="s">
        <v>56</v>
      </c>
      <c r="HMO410" s="67" t="s">
        <v>57</v>
      </c>
      <c r="HMP410" s="21" t="s">
        <v>58</v>
      </c>
      <c r="HMQ410" s="22" t="s">
        <v>532</v>
      </c>
      <c r="HMR410" s="21" t="s">
        <v>223</v>
      </c>
      <c r="HMS410" s="21" t="s">
        <v>533</v>
      </c>
      <c r="HMT410" s="49" t="s">
        <v>51</v>
      </c>
      <c r="HMU410" s="50" t="s">
        <v>28</v>
      </c>
      <c r="HMV410" s="68">
        <v>1553587.5</v>
      </c>
      <c r="HMW410" s="68">
        <v>274162.5</v>
      </c>
      <c r="HMX410" s="68">
        <v>1827750</v>
      </c>
      <c r="HMY410" s="30">
        <v>1.1335</v>
      </c>
      <c r="HMZ410" s="69">
        <v>0</v>
      </c>
      <c r="HNA410" s="46"/>
      <c r="HNB410" s="47" t="s">
        <v>538</v>
      </c>
      <c r="HNC410" s="66">
        <v>45273</v>
      </c>
      <c r="HND410" s="9" t="s">
        <v>56</v>
      </c>
      <c r="HNE410" s="67" t="s">
        <v>57</v>
      </c>
      <c r="HNF410" s="21" t="s">
        <v>58</v>
      </c>
      <c r="HNG410" s="22" t="s">
        <v>532</v>
      </c>
      <c r="HNH410" s="21" t="s">
        <v>223</v>
      </c>
      <c r="HNI410" s="21" t="s">
        <v>533</v>
      </c>
      <c r="HNJ410" s="49" t="s">
        <v>51</v>
      </c>
      <c r="HNK410" s="50" t="s">
        <v>28</v>
      </c>
      <c r="HNL410" s="68">
        <v>1553587.5</v>
      </c>
      <c r="HNM410" s="68">
        <v>274162.5</v>
      </c>
      <c r="HNN410" s="68">
        <v>1827750</v>
      </c>
      <c r="HNO410" s="30">
        <v>1.1335</v>
      </c>
      <c r="HNP410" s="69">
        <v>0</v>
      </c>
      <c r="HNQ410" s="46"/>
      <c r="HNR410" s="47" t="s">
        <v>538</v>
      </c>
      <c r="HNS410" s="66">
        <v>45273</v>
      </c>
      <c r="HNT410" s="9" t="s">
        <v>56</v>
      </c>
      <c r="HNU410" s="67" t="s">
        <v>57</v>
      </c>
      <c r="HNV410" s="21" t="s">
        <v>58</v>
      </c>
      <c r="HNW410" s="22" t="s">
        <v>532</v>
      </c>
      <c r="HNX410" s="21" t="s">
        <v>223</v>
      </c>
      <c r="HNY410" s="21" t="s">
        <v>533</v>
      </c>
      <c r="HNZ410" s="49" t="s">
        <v>51</v>
      </c>
      <c r="HOA410" s="50" t="s">
        <v>28</v>
      </c>
      <c r="HOB410" s="68">
        <v>1553587.5</v>
      </c>
      <c r="HOC410" s="68">
        <v>274162.5</v>
      </c>
      <c r="HOD410" s="68">
        <v>1827750</v>
      </c>
      <c r="HOE410" s="30">
        <v>1.1335</v>
      </c>
      <c r="HOF410" s="69">
        <v>0</v>
      </c>
      <c r="HOG410" s="46"/>
      <c r="HOH410" s="47" t="s">
        <v>538</v>
      </c>
      <c r="HOI410" s="66">
        <v>45273</v>
      </c>
      <c r="HOJ410" s="9" t="s">
        <v>56</v>
      </c>
      <c r="HOK410" s="67" t="s">
        <v>57</v>
      </c>
      <c r="HOL410" s="21" t="s">
        <v>58</v>
      </c>
      <c r="HOM410" s="22" t="s">
        <v>532</v>
      </c>
      <c r="HON410" s="21" t="s">
        <v>223</v>
      </c>
      <c r="HOO410" s="21" t="s">
        <v>533</v>
      </c>
      <c r="HOP410" s="49" t="s">
        <v>51</v>
      </c>
      <c r="HOQ410" s="50" t="s">
        <v>28</v>
      </c>
      <c r="HOR410" s="68">
        <v>1553587.5</v>
      </c>
      <c r="HOS410" s="68">
        <v>274162.5</v>
      </c>
      <c r="HOT410" s="68">
        <v>1827750</v>
      </c>
      <c r="HOU410" s="30">
        <v>1.1335</v>
      </c>
      <c r="HOV410" s="69">
        <v>0</v>
      </c>
      <c r="HOW410" s="46"/>
      <c r="HOX410" s="47" t="s">
        <v>538</v>
      </c>
      <c r="HOY410" s="66">
        <v>45273</v>
      </c>
      <c r="HOZ410" s="9" t="s">
        <v>56</v>
      </c>
      <c r="HPA410" s="67" t="s">
        <v>57</v>
      </c>
      <c r="HPB410" s="21" t="s">
        <v>58</v>
      </c>
      <c r="HPC410" s="22" t="s">
        <v>532</v>
      </c>
      <c r="HPD410" s="21" t="s">
        <v>223</v>
      </c>
      <c r="HPE410" s="21" t="s">
        <v>533</v>
      </c>
      <c r="HPF410" s="49" t="s">
        <v>51</v>
      </c>
      <c r="HPG410" s="50" t="s">
        <v>28</v>
      </c>
      <c r="HPH410" s="68">
        <v>1553587.5</v>
      </c>
      <c r="HPI410" s="68">
        <v>274162.5</v>
      </c>
      <c r="HPJ410" s="68">
        <v>1827750</v>
      </c>
      <c r="HPK410" s="30">
        <v>1.1335</v>
      </c>
      <c r="HPL410" s="69">
        <v>0</v>
      </c>
      <c r="HPM410" s="46"/>
      <c r="HPN410" s="47" t="s">
        <v>538</v>
      </c>
      <c r="HPO410" s="66">
        <v>45273</v>
      </c>
      <c r="HPP410" s="9" t="s">
        <v>56</v>
      </c>
      <c r="HPQ410" s="67" t="s">
        <v>57</v>
      </c>
      <c r="HPR410" s="21" t="s">
        <v>58</v>
      </c>
      <c r="HPS410" s="22" t="s">
        <v>532</v>
      </c>
      <c r="HPT410" s="21" t="s">
        <v>223</v>
      </c>
      <c r="HPU410" s="21" t="s">
        <v>533</v>
      </c>
      <c r="HPV410" s="49" t="s">
        <v>51</v>
      </c>
      <c r="HPW410" s="50" t="s">
        <v>28</v>
      </c>
      <c r="HPX410" s="68">
        <v>1553587.5</v>
      </c>
      <c r="HPY410" s="68">
        <v>274162.5</v>
      </c>
      <c r="HPZ410" s="68">
        <v>1827750</v>
      </c>
      <c r="HQA410" s="30">
        <v>1.1335</v>
      </c>
      <c r="HQB410" s="69">
        <v>0</v>
      </c>
      <c r="HQC410" s="46"/>
      <c r="HQD410" s="47" t="s">
        <v>538</v>
      </c>
      <c r="HQE410" s="66">
        <v>45273</v>
      </c>
      <c r="HQF410" s="9" t="s">
        <v>56</v>
      </c>
      <c r="HQG410" s="67" t="s">
        <v>57</v>
      </c>
      <c r="HQH410" s="21" t="s">
        <v>58</v>
      </c>
      <c r="HQI410" s="22" t="s">
        <v>532</v>
      </c>
      <c r="HQJ410" s="21" t="s">
        <v>223</v>
      </c>
      <c r="HQK410" s="21" t="s">
        <v>533</v>
      </c>
      <c r="HQL410" s="49" t="s">
        <v>51</v>
      </c>
      <c r="HQM410" s="50" t="s">
        <v>28</v>
      </c>
      <c r="HQN410" s="68">
        <v>1553587.5</v>
      </c>
      <c r="HQO410" s="68">
        <v>274162.5</v>
      </c>
      <c r="HQP410" s="68">
        <v>1827750</v>
      </c>
      <c r="HQQ410" s="30">
        <v>1.1335</v>
      </c>
      <c r="HQR410" s="69">
        <v>0</v>
      </c>
      <c r="HQS410" s="46"/>
      <c r="HQT410" s="47" t="s">
        <v>538</v>
      </c>
      <c r="HQU410" s="66">
        <v>45273</v>
      </c>
      <c r="HQV410" s="9" t="s">
        <v>56</v>
      </c>
      <c r="HQW410" s="67" t="s">
        <v>57</v>
      </c>
      <c r="HQX410" s="21" t="s">
        <v>58</v>
      </c>
      <c r="HQY410" s="22" t="s">
        <v>532</v>
      </c>
      <c r="HQZ410" s="21" t="s">
        <v>223</v>
      </c>
      <c r="HRA410" s="21" t="s">
        <v>533</v>
      </c>
      <c r="HRB410" s="49" t="s">
        <v>51</v>
      </c>
      <c r="HRC410" s="50" t="s">
        <v>28</v>
      </c>
      <c r="HRD410" s="68">
        <v>1553587.5</v>
      </c>
      <c r="HRE410" s="68">
        <v>274162.5</v>
      </c>
      <c r="HRF410" s="68">
        <v>1827750</v>
      </c>
      <c r="HRG410" s="30">
        <v>1.1335</v>
      </c>
      <c r="HRH410" s="69">
        <v>0</v>
      </c>
      <c r="HRI410" s="46"/>
      <c r="HRJ410" s="47" t="s">
        <v>538</v>
      </c>
      <c r="HRK410" s="66">
        <v>45273</v>
      </c>
      <c r="HRL410" s="9" t="s">
        <v>56</v>
      </c>
      <c r="HRM410" s="67" t="s">
        <v>57</v>
      </c>
      <c r="HRN410" s="21" t="s">
        <v>58</v>
      </c>
      <c r="HRO410" s="22" t="s">
        <v>532</v>
      </c>
      <c r="HRP410" s="21" t="s">
        <v>223</v>
      </c>
      <c r="HRQ410" s="21" t="s">
        <v>533</v>
      </c>
      <c r="HRR410" s="49" t="s">
        <v>51</v>
      </c>
      <c r="HRS410" s="50" t="s">
        <v>28</v>
      </c>
      <c r="HRT410" s="68">
        <v>1553587.5</v>
      </c>
      <c r="HRU410" s="68">
        <v>274162.5</v>
      </c>
      <c r="HRV410" s="68">
        <v>1827750</v>
      </c>
      <c r="HRW410" s="30">
        <v>1.1335</v>
      </c>
      <c r="HRX410" s="69">
        <v>0</v>
      </c>
      <c r="HRY410" s="46"/>
      <c r="HRZ410" s="47" t="s">
        <v>538</v>
      </c>
      <c r="HSA410" s="66">
        <v>45273</v>
      </c>
      <c r="HSB410" s="9" t="s">
        <v>56</v>
      </c>
      <c r="HSC410" s="67" t="s">
        <v>57</v>
      </c>
      <c r="HSD410" s="21" t="s">
        <v>58</v>
      </c>
      <c r="HSE410" s="22" t="s">
        <v>532</v>
      </c>
      <c r="HSF410" s="21" t="s">
        <v>223</v>
      </c>
      <c r="HSG410" s="21" t="s">
        <v>533</v>
      </c>
      <c r="HSH410" s="49" t="s">
        <v>51</v>
      </c>
      <c r="HSI410" s="50" t="s">
        <v>28</v>
      </c>
      <c r="HSJ410" s="68">
        <v>1553587.5</v>
      </c>
      <c r="HSK410" s="68">
        <v>274162.5</v>
      </c>
      <c r="HSL410" s="68">
        <v>1827750</v>
      </c>
      <c r="HSM410" s="30">
        <v>1.1335</v>
      </c>
      <c r="HSN410" s="69">
        <v>0</v>
      </c>
      <c r="HSO410" s="46"/>
      <c r="HSP410" s="47" t="s">
        <v>538</v>
      </c>
      <c r="HSQ410" s="66">
        <v>45273</v>
      </c>
      <c r="HSR410" s="9" t="s">
        <v>56</v>
      </c>
      <c r="HSS410" s="67" t="s">
        <v>57</v>
      </c>
      <c r="HST410" s="21" t="s">
        <v>58</v>
      </c>
      <c r="HSU410" s="22" t="s">
        <v>532</v>
      </c>
      <c r="HSV410" s="21" t="s">
        <v>223</v>
      </c>
      <c r="HSW410" s="21" t="s">
        <v>533</v>
      </c>
      <c r="HSX410" s="49" t="s">
        <v>51</v>
      </c>
      <c r="HSY410" s="50" t="s">
        <v>28</v>
      </c>
      <c r="HSZ410" s="68">
        <v>1553587.5</v>
      </c>
      <c r="HTA410" s="68">
        <v>274162.5</v>
      </c>
      <c r="HTB410" s="68">
        <v>1827750</v>
      </c>
      <c r="HTC410" s="30">
        <v>1.1335</v>
      </c>
      <c r="HTD410" s="69">
        <v>0</v>
      </c>
      <c r="HTE410" s="46"/>
      <c r="HTF410" s="47" t="s">
        <v>538</v>
      </c>
      <c r="HTG410" s="66">
        <v>45273</v>
      </c>
      <c r="HTH410" s="9" t="s">
        <v>56</v>
      </c>
      <c r="HTI410" s="67" t="s">
        <v>57</v>
      </c>
      <c r="HTJ410" s="21" t="s">
        <v>58</v>
      </c>
      <c r="HTK410" s="22" t="s">
        <v>532</v>
      </c>
      <c r="HTL410" s="21" t="s">
        <v>223</v>
      </c>
      <c r="HTM410" s="21" t="s">
        <v>533</v>
      </c>
      <c r="HTN410" s="49" t="s">
        <v>51</v>
      </c>
      <c r="HTO410" s="50" t="s">
        <v>28</v>
      </c>
      <c r="HTP410" s="68">
        <v>1553587.5</v>
      </c>
      <c r="HTQ410" s="68">
        <v>274162.5</v>
      </c>
      <c r="HTR410" s="68">
        <v>1827750</v>
      </c>
      <c r="HTS410" s="30">
        <v>1.1335</v>
      </c>
      <c r="HTT410" s="69">
        <v>0</v>
      </c>
      <c r="HTU410" s="46"/>
      <c r="HTV410" s="47" t="s">
        <v>538</v>
      </c>
      <c r="HTW410" s="66">
        <v>45273</v>
      </c>
      <c r="HTX410" s="9" t="s">
        <v>56</v>
      </c>
      <c r="HTY410" s="67" t="s">
        <v>57</v>
      </c>
      <c r="HTZ410" s="21" t="s">
        <v>58</v>
      </c>
      <c r="HUA410" s="22" t="s">
        <v>532</v>
      </c>
      <c r="HUB410" s="21" t="s">
        <v>223</v>
      </c>
      <c r="HUC410" s="21" t="s">
        <v>533</v>
      </c>
      <c r="HUD410" s="49" t="s">
        <v>51</v>
      </c>
      <c r="HUE410" s="50" t="s">
        <v>28</v>
      </c>
      <c r="HUF410" s="68">
        <v>1553587.5</v>
      </c>
      <c r="HUG410" s="68">
        <v>274162.5</v>
      </c>
      <c r="HUH410" s="68">
        <v>1827750</v>
      </c>
      <c r="HUI410" s="30">
        <v>1.1335</v>
      </c>
      <c r="HUJ410" s="69">
        <v>0</v>
      </c>
      <c r="HUK410" s="46"/>
      <c r="HUL410" s="47" t="s">
        <v>538</v>
      </c>
      <c r="HUM410" s="66">
        <v>45273</v>
      </c>
      <c r="HUN410" s="9" t="s">
        <v>56</v>
      </c>
      <c r="HUO410" s="67" t="s">
        <v>57</v>
      </c>
      <c r="HUP410" s="21" t="s">
        <v>58</v>
      </c>
      <c r="HUQ410" s="22" t="s">
        <v>532</v>
      </c>
      <c r="HUR410" s="21" t="s">
        <v>223</v>
      </c>
      <c r="HUS410" s="21" t="s">
        <v>533</v>
      </c>
      <c r="HUT410" s="49" t="s">
        <v>51</v>
      </c>
      <c r="HUU410" s="50" t="s">
        <v>28</v>
      </c>
      <c r="HUV410" s="68">
        <v>1553587.5</v>
      </c>
      <c r="HUW410" s="68">
        <v>274162.5</v>
      </c>
      <c r="HUX410" s="68">
        <v>1827750</v>
      </c>
      <c r="HUY410" s="30">
        <v>1.1335</v>
      </c>
      <c r="HUZ410" s="69">
        <v>0</v>
      </c>
      <c r="HVA410" s="46"/>
      <c r="HVB410" s="47" t="s">
        <v>538</v>
      </c>
      <c r="HVC410" s="66">
        <v>45273</v>
      </c>
      <c r="HVD410" s="9" t="s">
        <v>56</v>
      </c>
      <c r="HVE410" s="67" t="s">
        <v>57</v>
      </c>
      <c r="HVF410" s="21" t="s">
        <v>58</v>
      </c>
      <c r="HVG410" s="22" t="s">
        <v>532</v>
      </c>
      <c r="HVH410" s="21" t="s">
        <v>223</v>
      </c>
      <c r="HVI410" s="21" t="s">
        <v>533</v>
      </c>
      <c r="HVJ410" s="49" t="s">
        <v>51</v>
      </c>
      <c r="HVK410" s="50" t="s">
        <v>28</v>
      </c>
      <c r="HVL410" s="68">
        <v>1553587.5</v>
      </c>
      <c r="HVM410" s="68">
        <v>274162.5</v>
      </c>
      <c r="HVN410" s="68">
        <v>1827750</v>
      </c>
      <c r="HVO410" s="30">
        <v>1.1335</v>
      </c>
      <c r="HVP410" s="69">
        <v>0</v>
      </c>
      <c r="HVQ410" s="46"/>
      <c r="HVR410" s="47" t="s">
        <v>538</v>
      </c>
      <c r="HVS410" s="66">
        <v>45273</v>
      </c>
      <c r="HVT410" s="9" t="s">
        <v>56</v>
      </c>
      <c r="HVU410" s="67" t="s">
        <v>57</v>
      </c>
      <c r="HVV410" s="21" t="s">
        <v>58</v>
      </c>
      <c r="HVW410" s="22" t="s">
        <v>532</v>
      </c>
      <c r="HVX410" s="21" t="s">
        <v>223</v>
      </c>
      <c r="HVY410" s="21" t="s">
        <v>533</v>
      </c>
      <c r="HVZ410" s="49" t="s">
        <v>51</v>
      </c>
      <c r="HWA410" s="50" t="s">
        <v>28</v>
      </c>
      <c r="HWB410" s="68">
        <v>1553587.5</v>
      </c>
      <c r="HWC410" s="68">
        <v>274162.5</v>
      </c>
      <c r="HWD410" s="68">
        <v>1827750</v>
      </c>
      <c r="HWE410" s="30">
        <v>1.1335</v>
      </c>
      <c r="HWF410" s="69">
        <v>0</v>
      </c>
      <c r="HWG410" s="46"/>
      <c r="HWH410" s="47" t="s">
        <v>538</v>
      </c>
      <c r="HWI410" s="66">
        <v>45273</v>
      </c>
      <c r="HWJ410" s="9" t="s">
        <v>56</v>
      </c>
      <c r="HWK410" s="67" t="s">
        <v>57</v>
      </c>
      <c r="HWL410" s="21" t="s">
        <v>58</v>
      </c>
      <c r="HWM410" s="22" t="s">
        <v>532</v>
      </c>
      <c r="HWN410" s="21" t="s">
        <v>223</v>
      </c>
      <c r="HWO410" s="21" t="s">
        <v>533</v>
      </c>
      <c r="HWP410" s="49" t="s">
        <v>51</v>
      </c>
      <c r="HWQ410" s="50" t="s">
        <v>28</v>
      </c>
      <c r="HWR410" s="68">
        <v>1553587.5</v>
      </c>
      <c r="HWS410" s="68">
        <v>274162.5</v>
      </c>
      <c r="HWT410" s="68">
        <v>1827750</v>
      </c>
      <c r="HWU410" s="30">
        <v>1.1335</v>
      </c>
      <c r="HWV410" s="69">
        <v>0</v>
      </c>
      <c r="HWW410" s="46"/>
      <c r="HWX410" s="47" t="s">
        <v>538</v>
      </c>
      <c r="HWY410" s="66">
        <v>45273</v>
      </c>
      <c r="HWZ410" s="9" t="s">
        <v>56</v>
      </c>
      <c r="HXA410" s="67" t="s">
        <v>57</v>
      </c>
      <c r="HXB410" s="21" t="s">
        <v>58</v>
      </c>
      <c r="HXC410" s="22" t="s">
        <v>532</v>
      </c>
      <c r="HXD410" s="21" t="s">
        <v>223</v>
      </c>
      <c r="HXE410" s="21" t="s">
        <v>533</v>
      </c>
      <c r="HXF410" s="49" t="s">
        <v>51</v>
      </c>
      <c r="HXG410" s="50" t="s">
        <v>28</v>
      </c>
      <c r="HXH410" s="68">
        <v>1553587.5</v>
      </c>
      <c r="HXI410" s="68">
        <v>274162.5</v>
      </c>
      <c r="HXJ410" s="68">
        <v>1827750</v>
      </c>
      <c r="HXK410" s="30">
        <v>1.1335</v>
      </c>
      <c r="HXL410" s="69">
        <v>0</v>
      </c>
      <c r="HXM410" s="46"/>
      <c r="HXN410" s="47" t="s">
        <v>538</v>
      </c>
      <c r="HXO410" s="66">
        <v>45273</v>
      </c>
      <c r="HXP410" s="9" t="s">
        <v>56</v>
      </c>
      <c r="HXQ410" s="67" t="s">
        <v>57</v>
      </c>
      <c r="HXR410" s="21" t="s">
        <v>58</v>
      </c>
      <c r="HXS410" s="22" t="s">
        <v>532</v>
      </c>
      <c r="HXT410" s="21" t="s">
        <v>223</v>
      </c>
      <c r="HXU410" s="21" t="s">
        <v>533</v>
      </c>
      <c r="HXV410" s="49" t="s">
        <v>51</v>
      </c>
      <c r="HXW410" s="50" t="s">
        <v>28</v>
      </c>
      <c r="HXX410" s="68">
        <v>1553587.5</v>
      </c>
      <c r="HXY410" s="68">
        <v>274162.5</v>
      </c>
      <c r="HXZ410" s="68">
        <v>1827750</v>
      </c>
      <c r="HYA410" s="30">
        <v>1.1335</v>
      </c>
      <c r="HYB410" s="69">
        <v>0</v>
      </c>
      <c r="HYC410" s="46"/>
      <c r="HYD410" s="47" t="s">
        <v>538</v>
      </c>
      <c r="HYE410" s="66">
        <v>45273</v>
      </c>
      <c r="HYF410" s="9" t="s">
        <v>56</v>
      </c>
      <c r="HYG410" s="67" t="s">
        <v>57</v>
      </c>
      <c r="HYH410" s="21" t="s">
        <v>58</v>
      </c>
      <c r="HYI410" s="22" t="s">
        <v>532</v>
      </c>
      <c r="HYJ410" s="21" t="s">
        <v>223</v>
      </c>
      <c r="HYK410" s="21" t="s">
        <v>533</v>
      </c>
      <c r="HYL410" s="49" t="s">
        <v>51</v>
      </c>
      <c r="HYM410" s="50" t="s">
        <v>28</v>
      </c>
      <c r="HYN410" s="68">
        <v>1553587.5</v>
      </c>
      <c r="HYO410" s="68">
        <v>274162.5</v>
      </c>
      <c r="HYP410" s="68">
        <v>1827750</v>
      </c>
      <c r="HYQ410" s="30">
        <v>1.1335</v>
      </c>
      <c r="HYR410" s="69">
        <v>0</v>
      </c>
      <c r="HYS410" s="46"/>
      <c r="HYT410" s="47" t="s">
        <v>538</v>
      </c>
      <c r="HYU410" s="66">
        <v>45273</v>
      </c>
      <c r="HYV410" s="9" t="s">
        <v>56</v>
      </c>
      <c r="HYW410" s="67" t="s">
        <v>57</v>
      </c>
      <c r="HYX410" s="21" t="s">
        <v>58</v>
      </c>
      <c r="HYY410" s="22" t="s">
        <v>532</v>
      </c>
      <c r="HYZ410" s="21" t="s">
        <v>223</v>
      </c>
      <c r="HZA410" s="21" t="s">
        <v>533</v>
      </c>
      <c r="HZB410" s="49" t="s">
        <v>51</v>
      </c>
      <c r="HZC410" s="50" t="s">
        <v>28</v>
      </c>
      <c r="HZD410" s="68">
        <v>1553587.5</v>
      </c>
      <c r="HZE410" s="68">
        <v>274162.5</v>
      </c>
      <c r="HZF410" s="68">
        <v>1827750</v>
      </c>
      <c r="HZG410" s="30">
        <v>1.1335</v>
      </c>
      <c r="HZH410" s="69">
        <v>0</v>
      </c>
      <c r="HZI410" s="46"/>
      <c r="HZJ410" s="47" t="s">
        <v>538</v>
      </c>
      <c r="HZK410" s="66">
        <v>45273</v>
      </c>
      <c r="HZL410" s="9" t="s">
        <v>56</v>
      </c>
      <c r="HZM410" s="67" t="s">
        <v>57</v>
      </c>
      <c r="HZN410" s="21" t="s">
        <v>58</v>
      </c>
      <c r="HZO410" s="22" t="s">
        <v>532</v>
      </c>
      <c r="HZP410" s="21" t="s">
        <v>223</v>
      </c>
      <c r="HZQ410" s="21" t="s">
        <v>533</v>
      </c>
      <c r="HZR410" s="49" t="s">
        <v>51</v>
      </c>
      <c r="HZS410" s="50" t="s">
        <v>28</v>
      </c>
      <c r="HZT410" s="68">
        <v>1553587.5</v>
      </c>
      <c r="HZU410" s="68">
        <v>274162.5</v>
      </c>
      <c r="HZV410" s="68">
        <v>1827750</v>
      </c>
      <c r="HZW410" s="30">
        <v>1.1335</v>
      </c>
      <c r="HZX410" s="69">
        <v>0</v>
      </c>
      <c r="HZY410" s="46"/>
      <c r="HZZ410" s="47" t="s">
        <v>538</v>
      </c>
      <c r="IAA410" s="66">
        <v>45273</v>
      </c>
      <c r="IAB410" s="9" t="s">
        <v>56</v>
      </c>
      <c r="IAC410" s="67" t="s">
        <v>57</v>
      </c>
      <c r="IAD410" s="21" t="s">
        <v>58</v>
      </c>
      <c r="IAE410" s="22" t="s">
        <v>532</v>
      </c>
      <c r="IAF410" s="21" t="s">
        <v>223</v>
      </c>
      <c r="IAG410" s="21" t="s">
        <v>533</v>
      </c>
      <c r="IAH410" s="49" t="s">
        <v>51</v>
      </c>
      <c r="IAI410" s="50" t="s">
        <v>28</v>
      </c>
      <c r="IAJ410" s="68">
        <v>1553587.5</v>
      </c>
      <c r="IAK410" s="68">
        <v>274162.5</v>
      </c>
      <c r="IAL410" s="68">
        <v>1827750</v>
      </c>
      <c r="IAM410" s="30">
        <v>1.1335</v>
      </c>
      <c r="IAN410" s="69">
        <v>0</v>
      </c>
      <c r="IAO410" s="46"/>
      <c r="IAP410" s="47" t="s">
        <v>538</v>
      </c>
      <c r="IAQ410" s="66">
        <v>45273</v>
      </c>
      <c r="IAR410" s="9" t="s">
        <v>56</v>
      </c>
      <c r="IAS410" s="67" t="s">
        <v>57</v>
      </c>
      <c r="IAT410" s="21" t="s">
        <v>58</v>
      </c>
      <c r="IAU410" s="22" t="s">
        <v>532</v>
      </c>
      <c r="IAV410" s="21" t="s">
        <v>223</v>
      </c>
      <c r="IAW410" s="21" t="s">
        <v>533</v>
      </c>
      <c r="IAX410" s="49" t="s">
        <v>51</v>
      </c>
      <c r="IAY410" s="50" t="s">
        <v>28</v>
      </c>
      <c r="IAZ410" s="68">
        <v>1553587.5</v>
      </c>
      <c r="IBA410" s="68">
        <v>274162.5</v>
      </c>
      <c r="IBB410" s="68">
        <v>1827750</v>
      </c>
      <c r="IBC410" s="30">
        <v>1.1335</v>
      </c>
      <c r="IBD410" s="69">
        <v>0</v>
      </c>
      <c r="IBE410" s="46"/>
      <c r="IBF410" s="47" t="s">
        <v>538</v>
      </c>
      <c r="IBG410" s="66">
        <v>45273</v>
      </c>
      <c r="IBH410" s="9" t="s">
        <v>56</v>
      </c>
      <c r="IBI410" s="67" t="s">
        <v>57</v>
      </c>
      <c r="IBJ410" s="21" t="s">
        <v>58</v>
      </c>
      <c r="IBK410" s="22" t="s">
        <v>532</v>
      </c>
      <c r="IBL410" s="21" t="s">
        <v>223</v>
      </c>
      <c r="IBM410" s="21" t="s">
        <v>533</v>
      </c>
      <c r="IBN410" s="49" t="s">
        <v>51</v>
      </c>
      <c r="IBO410" s="50" t="s">
        <v>28</v>
      </c>
      <c r="IBP410" s="68">
        <v>1553587.5</v>
      </c>
      <c r="IBQ410" s="68">
        <v>274162.5</v>
      </c>
      <c r="IBR410" s="68">
        <v>1827750</v>
      </c>
      <c r="IBS410" s="30">
        <v>1.1335</v>
      </c>
      <c r="IBT410" s="69">
        <v>0</v>
      </c>
      <c r="IBU410" s="46"/>
      <c r="IBV410" s="47" t="s">
        <v>538</v>
      </c>
      <c r="IBW410" s="66">
        <v>45273</v>
      </c>
      <c r="IBX410" s="9" t="s">
        <v>56</v>
      </c>
      <c r="IBY410" s="67" t="s">
        <v>57</v>
      </c>
      <c r="IBZ410" s="21" t="s">
        <v>58</v>
      </c>
      <c r="ICA410" s="22" t="s">
        <v>532</v>
      </c>
      <c r="ICB410" s="21" t="s">
        <v>223</v>
      </c>
      <c r="ICC410" s="21" t="s">
        <v>533</v>
      </c>
      <c r="ICD410" s="49" t="s">
        <v>51</v>
      </c>
      <c r="ICE410" s="50" t="s">
        <v>28</v>
      </c>
      <c r="ICF410" s="68">
        <v>1553587.5</v>
      </c>
      <c r="ICG410" s="68">
        <v>274162.5</v>
      </c>
      <c r="ICH410" s="68">
        <v>1827750</v>
      </c>
      <c r="ICI410" s="30">
        <v>1.1335</v>
      </c>
      <c r="ICJ410" s="69">
        <v>0</v>
      </c>
      <c r="ICK410" s="46"/>
      <c r="ICL410" s="47" t="s">
        <v>538</v>
      </c>
      <c r="ICM410" s="66">
        <v>45273</v>
      </c>
      <c r="ICN410" s="9" t="s">
        <v>56</v>
      </c>
      <c r="ICO410" s="67" t="s">
        <v>57</v>
      </c>
      <c r="ICP410" s="21" t="s">
        <v>58</v>
      </c>
      <c r="ICQ410" s="22" t="s">
        <v>532</v>
      </c>
      <c r="ICR410" s="21" t="s">
        <v>223</v>
      </c>
      <c r="ICS410" s="21" t="s">
        <v>533</v>
      </c>
      <c r="ICT410" s="49" t="s">
        <v>51</v>
      </c>
      <c r="ICU410" s="50" t="s">
        <v>28</v>
      </c>
      <c r="ICV410" s="68">
        <v>1553587.5</v>
      </c>
      <c r="ICW410" s="68">
        <v>274162.5</v>
      </c>
      <c r="ICX410" s="68">
        <v>1827750</v>
      </c>
      <c r="ICY410" s="30">
        <v>1.1335</v>
      </c>
      <c r="ICZ410" s="69">
        <v>0</v>
      </c>
      <c r="IDA410" s="46"/>
      <c r="IDB410" s="47" t="s">
        <v>538</v>
      </c>
      <c r="IDC410" s="66">
        <v>45273</v>
      </c>
      <c r="IDD410" s="9" t="s">
        <v>56</v>
      </c>
      <c r="IDE410" s="67" t="s">
        <v>57</v>
      </c>
      <c r="IDF410" s="21" t="s">
        <v>58</v>
      </c>
      <c r="IDG410" s="22" t="s">
        <v>532</v>
      </c>
      <c r="IDH410" s="21" t="s">
        <v>223</v>
      </c>
      <c r="IDI410" s="21" t="s">
        <v>533</v>
      </c>
      <c r="IDJ410" s="49" t="s">
        <v>51</v>
      </c>
      <c r="IDK410" s="50" t="s">
        <v>28</v>
      </c>
      <c r="IDL410" s="68">
        <v>1553587.5</v>
      </c>
      <c r="IDM410" s="68">
        <v>274162.5</v>
      </c>
      <c r="IDN410" s="68">
        <v>1827750</v>
      </c>
      <c r="IDO410" s="30">
        <v>1.1335</v>
      </c>
      <c r="IDP410" s="69">
        <v>0</v>
      </c>
      <c r="IDQ410" s="46"/>
      <c r="IDR410" s="47" t="s">
        <v>538</v>
      </c>
      <c r="IDS410" s="66">
        <v>45273</v>
      </c>
      <c r="IDT410" s="9" t="s">
        <v>56</v>
      </c>
      <c r="IDU410" s="67" t="s">
        <v>57</v>
      </c>
      <c r="IDV410" s="21" t="s">
        <v>58</v>
      </c>
      <c r="IDW410" s="22" t="s">
        <v>532</v>
      </c>
      <c r="IDX410" s="21" t="s">
        <v>223</v>
      </c>
      <c r="IDY410" s="21" t="s">
        <v>533</v>
      </c>
      <c r="IDZ410" s="49" t="s">
        <v>51</v>
      </c>
      <c r="IEA410" s="50" t="s">
        <v>28</v>
      </c>
      <c r="IEB410" s="68">
        <v>1553587.5</v>
      </c>
      <c r="IEC410" s="68">
        <v>274162.5</v>
      </c>
      <c r="IED410" s="68">
        <v>1827750</v>
      </c>
      <c r="IEE410" s="30">
        <v>1.1335</v>
      </c>
      <c r="IEF410" s="69">
        <v>0</v>
      </c>
      <c r="IEG410" s="46"/>
      <c r="IEH410" s="47" t="s">
        <v>538</v>
      </c>
      <c r="IEI410" s="66">
        <v>45273</v>
      </c>
      <c r="IEJ410" s="9" t="s">
        <v>56</v>
      </c>
      <c r="IEK410" s="67" t="s">
        <v>57</v>
      </c>
      <c r="IEL410" s="21" t="s">
        <v>58</v>
      </c>
      <c r="IEM410" s="22" t="s">
        <v>532</v>
      </c>
      <c r="IEN410" s="21" t="s">
        <v>223</v>
      </c>
      <c r="IEO410" s="21" t="s">
        <v>533</v>
      </c>
      <c r="IEP410" s="49" t="s">
        <v>51</v>
      </c>
      <c r="IEQ410" s="50" t="s">
        <v>28</v>
      </c>
      <c r="IER410" s="68">
        <v>1553587.5</v>
      </c>
      <c r="IES410" s="68">
        <v>274162.5</v>
      </c>
      <c r="IET410" s="68">
        <v>1827750</v>
      </c>
      <c r="IEU410" s="30">
        <v>1.1335</v>
      </c>
      <c r="IEV410" s="69">
        <v>0</v>
      </c>
      <c r="IEW410" s="46"/>
      <c r="IEX410" s="47" t="s">
        <v>538</v>
      </c>
      <c r="IEY410" s="66">
        <v>45273</v>
      </c>
      <c r="IEZ410" s="9" t="s">
        <v>56</v>
      </c>
      <c r="IFA410" s="67" t="s">
        <v>57</v>
      </c>
      <c r="IFB410" s="21" t="s">
        <v>58</v>
      </c>
      <c r="IFC410" s="22" t="s">
        <v>532</v>
      </c>
      <c r="IFD410" s="21" t="s">
        <v>223</v>
      </c>
      <c r="IFE410" s="21" t="s">
        <v>533</v>
      </c>
      <c r="IFF410" s="49" t="s">
        <v>51</v>
      </c>
      <c r="IFG410" s="50" t="s">
        <v>28</v>
      </c>
      <c r="IFH410" s="68">
        <v>1553587.5</v>
      </c>
      <c r="IFI410" s="68">
        <v>274162.5</v>
      </c>
      <c r="IFJ410" s="68">
        <v>1827750</v>
      </c>
      <c r="IFK410" s="30">
        <v>1.1335</v>
      </c>
      <c r="IFL410" s="69">
        <v>0</v>
      </c>
      <c r="IFM410" s="46"/>
      <c r="IFN410" s="47" t="s">
        <v>538</v>
      </c>
      <c r="IFO410" s="66">
        <v>45273</v>
      </c>
      <c r="IFP410" s="9" t="s">
        <v>56</v>
      </c>
      <c r="IFQ410" s="67" t="s">
        <v>57</v>
      </c>
      <c r="IFR410" s="21" t="s">
        <v>58</v>
      </c>
      <c r="IFS410" s="22" t="s">
        <v>532</v>
      </c>
      <c r="IFT410" s="21" t="s">
        <v>223</v>
      </c>
      <c r="IFU410" s="21" t="s">
        <v>533</v>
      </c>
      <c r="IFV410" s="49" t="s">
        <v>51</v>
      </c>
      <c r="IFW410" s="50" t="s">
        <v>28</v>
      </c>
      <c r="IFX410" s="68">
        <v>1553587.5</v>
      </c>
      <c r="IFY410" s="68">
        <v>274162.5</v>
      </c>
      <c r="IFZ410" s="68">
        <v>1827750</v>
      </c>
      <c r="IGA410" s="30">
        <v>1.1335</v>
      </c>
      <c r="IGB410" s="69">
        <v>0</v>
      </c>
      <c r="IGC410" s="46"/>
      <c r="IGD410" s="47" t="s">
        <v>538</v>
      </c>
      <c r="IGE410" s="66">
        <v>45273</v>
      </c>
      <c r="IGF410" s="9" t="s">
        <v>56</v>
      </c>
      <c r="IGG410" s="67" t="s">
        <v>57</v>
      </c>
      <c r="IGH410" s="21" t="s">
        <v>58</v>
      </c>
      <c r="IGI410" s="22" t="s">
        <v>532</v>
      </c>
      <c r="IGJ410" s="21" t="s">
        <v>223</v>
      </c>
      <c r="IGK410" s="21" t="s">
        <v>533</v>
      </c>
      <c r="IGL410" s="49" t="s">
        <v>51</v>
      </c>
      <c r="IGM410" s="50" t="s">
        <v>28</v>
      </c>
      <c r="IGN410" s="68">
        <v>1553587.5</v>
      </c>
      <c r="IGO410" s="68">
        <v>274162.5</v>
      </c>
      <c r="IGP410" s="68">
        <v>1827750</v>
      </c>
      <c r="IGQ410" s="30">
        <v>1.1335</v>
      </c>
      <c r="IGR410" s="69">
        <v>0</v>
      </c>
      <c r="IGS410" s="46"/>
      <c r="IGT410" s="47" t="s">
        <v>538</v>
      </c>
      <c r="IGU410" s="66">
        <v>45273</v>
      </c>
      <c r="IGV410" s="9" t="s">
        <v>56</v>
      </c>
      <c r="IGW410" s="67" t="s">
        <v>57</v>
      </c>
      <c r="IGX410" s="21" t="s">
        <v>58</v>
      </c>
      <c r="IGY410" s="22" t="s">
        <v>532</v>
      </c>
      <c r="IGZ410" s="21" t="s">
        <v>223</v>
      </c>
      <c r="IHA410" s="21" t="s">
        <v>533</v>
      </c>
      <c r="IHB410" s="49" t="s">
        <v>51</v>
      </c>
      <c r="IHC410" s="50" t="s">
        <v>28</v>
      </c>
      <c r="IHD410" s="68">
        <v>1553587.5</v>
      </c>
      <c r="IHE410" s="68">
        <v>274162.5</v>
      </c>
      <c r="IHF410" s="68">
        <v>1827750</v>
      </c>
      <c r="IHG410" s="30">
        <v>1.1335</v>
      </c>
      <c r="IHH410" s="69">
        <v>0</v>
      </c>
      <c r="IHI410" s="46"/>
      <c r="IHJ410" s="47" t="s">
        <v>538</v>
      </c>
      <c r="IHK410" s="66">
        <v>45273</v>
      </c>
      <c r="IHL410" s="9" t="s">
        <v>56</v>
      </c>
      <c r="IHM410" s="67" t="s">
        <v>57</v>
      </c>
      <c r="IHN410" s="21" t="s">
        <v>58</v>
      </c>
      <c r="IHO410" s="22" t="s">
        <v>532</v>
      </c>
      <c r="IHP410" s="21" t="s">
        <v>223</v>
      </c>
      <c r="IHQ410" s="21" t="s">
        <v>533</v>
      </c>
      <c r="IHR410" s="49" t="s">
        <v>51</v>
      </c>
      <c r="IHS410" s="50" t="s">
        <v>28</v>
      </c>
      <c r="IHT410" s="68">
        <v>1553587.5</v>
      </c>
      <c r="IHU410" s="68">
        <v>274162.5</v>
      </c>
      <c r="IHV410" s="68">
        <v>1827750</v>
      </c>
      <c r="IHW410" s="30">
        <v>1.1335</v>
      </c>
      <c r="IHX410" s="69">
        <v>0</v>
      </c>
      <c r="IHY410" s="46"/>
      <c r="IHZ410" s="47" t="s">
        <v>538</v>
      </c>
      <c r="IIA410" s="66">
        <v>45273</v>
      </c>
      <c r="IIB410" s="9" t="s">
        <v>56</v>
      </c>
      <c r="IIC410" s="67" t="s">
        <v>57</v>
      </c>
      <c r="IID410" s="21" t="s">
        <v>58</v>
      </c>
      <c r="IIE410" s="22" t="s">
        <v>532</v>
      </c>
      <c r="IIF410" s="21" t="s">
        <v>223</v>
      </c>
      <c r="IIG410" s="21" t="s">
        <v>533</v>
      </c>
      <c r="IIH410" s="49" t="s">
        <v>51</v>
      </c>
      <c r="III410" s="50" t="s">
        <v>28</v>
      </c>
      <c r="IIJ410" s="68">
        <v>1553587.5</v>
      </c>
      <c r="IIK410" s="68">
        <v>274162.5</v>
      </c>
      <c r="IIL410" s="68">
        <v>1827750</v>
      </c>
      <c r="IIM410" s="30">
        <v>1.1335</v>
      </c>
      <c r="IIN410" s="69">
        <v>0</v>
      </c>
      <c r="IIO410" s="46"/>
      <c r="IIP410" s="47" t="s">
        <v>538</v>
      </c>
      <c r="IIQ410" s="66">
        <v>45273</v>
      </c>
      <c r="IIR410" s="9" t="s">
        <v>56</v>
      </c>
      <c r="IIS410" s="67" t="s">
        <v>57</v>
      </c>
      <c r="IIT410" s="21" t="s">
        <v>58</v>
      </c>
      <c r="IIU410" s="22" t="s">
        <v>532</v>
      </c>
      <c r="IIV410" s="21" t="s">
        <v>223</v>
      </c>
      <c r="IIW410" s="21" t="s">
        <v>533</v>
      </c>
      <c r="IIX410" s="49" t="s">
        <v>51</v>
      </c>
      <c r="IIY410" s="50" t="s">
        <v>28</v>
      </c>
      <c r="IIZ410" s="68">
        <v>1553587.5</v>
      </c>
      <c r="IJA410" s="68">
        <v>274162.5</v>
      </c>
      <c r="IJB410" s="68">
        <v>1827750</v>
      </c>
      <c r="IJC410" s="30">
        <v>1.1335</v>
      </c>
      <c r="IJD410" s="69">
        <v>0</v>
      </c>
      <c r="IJE410" s="46"/>
      <c r="IJF410" s="47" t="s">
        <v>538</v>
      </c>
      <c r="IJG410" s="66">
        <v>45273</v>
      </c>
      <c r="IJH410" s="9" t="s">
        <v>56</v>
      </c>
      <c r="IJI410" s="67" t="s">
        <v>57</v>
      </c>
      <c r="IJJ410" s="21" t="s">
        <v>58</v>
      </c>
      <c r="IJK410" s="22" t="s">
        <v>532</v>
      </c>
      <c r="IJL410" s="21" t="s">
        <v>223</v>
      </c>
      <c r="IJM410" s="21" t="s">
        <v>533</v>
      </c>
      <c r="IJN410" s="49" t="s">
        <v>51</v>
      </c>
      <c r="IJO410" s="50" t="s">
        <v>28</v>
      </c>
      <c r="IJP410" s="68">
        <v>1553587.5</v>
      </c>
      <c r="IJQ410" s="68">
        <v>274162.5</v>
      </c>
      <c r="IJR410" s="68">
        <v>1827750</v>
      </c>
      <c r="IJS410" s="30">
        <v>1.1335</v>
      </c>
      <c r="IJT410" s="69">
        <v>0</v>
      </c>
      <c r="IJU410" s="46"/>
      <c r="IJV410" s="47" t="s">
        <v>538</v>
      </c>
      <c r="IJW410" s="66">
        <v>45273</v>
      </c>
      <c r="IJX410" s="9" t="s">
        <v>56</v>
      </c>
      <c r="IJY410" s="67" t="s">
        <v>57</v>
      </c>
      <c r="IJZ410" s="21" t="s">
        <v>58</v>
      </c>
      <c r="IKA410" s="22" t="s">
        <v>532</v>
      </c>
      <c r="IKB410" s="21" t="s">
        <v>223</v>
      </c>
      <c r="IKC410" s="21" t="s">
        <v>533</v>
      </c>
      <c r="IKD410" s="49" t="s">
        <v>51</v>
      </c>
      <c r="IKE410" s="50" t="s">
        <v>28</v>
      </c>
      <c r="IKF410" s="68">
        <v>1553587.5</v>
      </c>
      <c r="IKG410" s="68">
        <v>274162.5</v>
      </c>
      <c r="IKH410" s="68">
        <v>1827750</v>
      </c>
      <c r="IKI410" s="30">
        <v>1.1335</v>
      </c>
      <c r="IKJ410" s="69">
        <v>0</v>
      </c>
      <c r="IKK410" s="46"/>
      <c r="IKL410" s="47" t="s">
        <v>538</v>
      </c>
      <c r="IKM410" s="66">
        <v>45273</v>
      </c>
      <c r="IKN410" s="9" t="s">
        <v>56</v>
      </c>
      <c r="IKO410" s="67" t="s">
        <v>57</v>
      </c>
      <c r="IKP410" s="21" t="s">
        <v>58</v>
      </c>
      <c r="IKQ410" s="22" t="s">
        <v>532</v>
      </c>
      <c r="IKR410" s="21" t="s">
        <v>223</v>
      </c>
      <c r="IKS410" s="21" t="s">
        <v>533</v>
      </c>
      <c r="IKT410" s="49" t="s">
        <v>51</v>
      </c>
      <c r="IKU410" s="50" t="s">
        <v>28</v>
      </c>
      <c r="IKV410" s="68">
        <v>1553587.5</v>
      </c>
      <c r="IKW410" s="68">
        <v>274162.5</v>
      </c>
      <c r="IKX410" s="68">
        <v>1827750</v>
      </c>
      <c r="IKY410" s="30">
        <v>1.1335</v>
      </c>
      <c r="IKZ410" s="69">
        <v>0</v>
      </c>
      <c r="ILA410" s="46"/>
      <c r="ILB410" s="47" t="s">
        <v>538</v>
      </c>
      <c r="ILC410" s="66">
        <v>45273</v>
      </c>
      <c r="ILD410" s="9" t="s">
        <v>56</v>
      </c>
      <c r="ILE410" s="67" t="s">
        <v>57</v>
      </c>
      <c r="ILF410" s="21" t="s">
        <v>58</v>
      </c>
      <c r="ILG410" s="22" t="s">
        <v>532</v>
      </c>
      <c r="ILH410" s="21" t="s">
        <v>223</v>
      </c>
      <c r="ILI410" s="21" t="s">
        <v>533</v>
      </c>
      <c r="ILJ410" s="49" t="s">
        <v>51</v>
      </c>
      <c r="ILK410" s="50" t="s">
        <v>28</v>
      </c>
      <c r="ILL410" s="68">
        <v>1553587.5</v>
      </c>
      <c r="ILM410" s="68">
        <v>274162.5</v>
      </c>
      <c r="ILN410" s="68">
        <v>1827750</v>
      </c>
      <c r="ILO410" s="30">
        <v>1.1335</v>
      </c>
      <c r="ILP410" s="69">
        <v>0</v>
      </c>
      <c r="ILQ410" s="46"/>
      <c r="ILR410" s="47" t="s">
        <v>538</v>
      </c>
      <c r="ILS410" s="66">
        <v>45273</v>
      </c>
      <c r="ILT410" s="9" t="s">
        <v>56</v>
      </c>
      <c r="ILU410" s="67" t="s">
        <v>57</v>
      </c>
      <c r="ILV410" s="21" t="s">
        <v>58</v>
      </c>
      <c r="ILW410" s="22" t="s">
        <v>532</v>
      </c>
      <c r="ILX410" s="21" t="s">
        <v>223</v>
      </c>
      <c r="ILY410" s="21" t="s">
        <v>533</v>
      </c>
      <c r="ILZ410" s="49" t="s">
        <v>51</v>
      </c>
      <c r="IMA410" s="50" t="s">
        <v>28</v>
      </c>
      <c r="IMB410" s="68">
        <v>1553587.5</v>
      </c>
      <c r="IMC410" s="68">
        <v>274162.5</v>
      </c>
      <c r="IMD410" s="68">
        <v>1827750</v>
      </c>
      <c r="IME410" s="30">
        <v>1.1335</v>
      </c>
      <c r="IMF410" s="69">
        <v>0</v>
      </c>
      <c r="IMG410" s="46"/>
      <c r="IMH410" s="47" t="s">
        <v>538</v>
      </c>
      <c r="IMI410" s="66">
        <v>45273</v>
      </c>
      <c r="IMJ410" s="9" t="s">
        <v>56</v>
      </c>
      <c r="IMK410" s="67" t="s">
        <v>57</v>
      </c>
      <c r="IML410" s="21" t="s">
        <v>58</v>
      </c>
      <c r="IMM410" s="22" t="s">
        <v>532</v>
      </c>
      <c r="IMN410" s="21" t="s">
        <v>223</v>
      </c>
      <c r="IMO410" s="21" t="s">
        <v>533</v>
      </c>
      <c r="IMP410" s="49" t="s">
        <v>51</v>
      </c>
      <c r="IMQ410" s="50" t="s">
        <v>28</v>
      </c>
      <c r="IMR410" s="68">
        <v>1553587.5</v>
      </c>
      <c r="IMS410" s="68">
        <v>274162.5</v>
      </c>
      <c r="IMT410" s="68">
        <v>1827750</v>
      </c>
      <c r="IMU410" s="30">
        <v>1.1335</v>
      </c>
      <c r="IMV410" s="69">
        <v>0</v>
      </c>
      <c r="IMW410" s="46"/>
      <c r="IMX410" s="47" t="s">
        <v>538</v>
      </c>
      <c r="IMY410" s="66">
        <v>45273</v>
      </c>
      <c r="IMZ410" s="9" t="s">
        <v>56</v>
      </c>
      <c r="INA410" s="67" t="s">
        <v>57</v>
      </c>
      <c r="INB410" s="21" t="s">
        <v>58</v>
      </c>
      <c r="INC410" s="22" t="s">
        <v>532</v>
      </c>
      <c r="IND410" s="21" t="s">
        <v>223</v>
      </c>
      <c r="INE410" s="21" t="s">
        <v>533</v>
      </c>
      <c r="INF410" s="49" t="s">
        <v>51</v>
      </c>
      <c r="ING410" s="50" t="s">
        <v>28</v>
      </c>
      <c r="INH410" s="68">
        <v>1553587.5</v>
      </c>
      <c r="INI410" s="68">
        <v>274162.5</v>
      </c>
      <c r="INJ410" s="68">
        <v>1827750</v>
      </c>
      <c r="INK410" s="30">
        <v>1.1335</v>
      </c>
      <c r="INL410" s="69">
        <v>0</v>
      </c>
      <c r="INM410" s="46"/>
      <c r="INN410" s="47" t="s">
        <v>538</v>
      </c>
      <c r="INO410" s="66">
        <v>45273</v>
      </c>
      <c r="INP410" s="9" t="s">
        <v>56</v>
      </c>
      <c r="INQ410" s="67" t="s">
        <v>57</v>
      </c>
      <c r="INR410" s="21" t="s">
        <v>58</v>
      </c>
      <c r="INS410" s="22" t="s">
        <v>532</v>
      </c>
      <c r="INT410" s="21" t="s">
        <v>223</v>
      </c>
      <c r="INU410" s="21" t="s">
        <v>533</v>
      </c>
      <c r="INV410" s="49" t="s">
        <v>51</v>
      </c>
      <c r="INW410" s="50" t="s">
        <v>28</v>
      </c>
      <c r="INX410" s="68">
        <v>1553587.5</v>
      </c>
      <c r="INY410" s="68">
        <v>274162.5</v>
      </c>
      <c r="INZ410" s="68">
        <v>1827750</v>
      </c>
      <c r="IOA410" s="30">
        <v>1.1335</v>
      </c>
      <c r="IOB410" s="69">
        <v>0</v>
      </c>
      <c r="IOC410" s="46"/>
      <c r="IOD410" s="47" t="s">
        <v>538</v>
      </c>
      <c r="IOE410" s="66">
        <v>45273</v>
      </c>
      <c r="IOF410" s="9" t="s">
        <v>56</v>
      </c>
      <c r="IOG410" s="67" t="s">
        <v>57</v>
      </c>
      <c r="IOH410" s="21" t="s">
        <v>58</v>
      </c>
      <c r="IOI410" s="22" t="s">
        <v>532</v>
      </c>
      <c r="IOJ410" s="21" t="s">
        <v>223</v>
      </c>
      <c r="IOK410" s="21" t="s">
        <v>533</v>
      </c>
      <c r="IOL410" s="49" t="s">
        <v>51</v>
      </c>
      <c r="IOM410" s="50" t="s">
        <v>28</v>
      </c>
      <c r="ION410" s="68">
        <v>1553587.5</v>
      </c>
      <c r="IOO410" s="68">
        <v>274162.5</v>
      </c>
      <c r="IOP410" s="68">
        <v>1827750</v>
      </c>
      <c r="IOQ410" s="30">
        <v>1.1335</v>
      </c>
      <c r="IOR410" s="69">
        <v>0</v>
      </c>
      <c r="IOS410" s="46"/>
      <c r="IOT410" s="47" t="s">
        <v>538</v>
      </c>
      <c r="IOU410" s="66">
        <v>45273</v>
      </c>
      <c r="IOV410" s="9" t="s">
        <v>56</v>
      </c>
      <c r="IOW410" s="67" t="s">
        <v>57</v>
      </c>
      <c r="IOX410" s="21" t="s">
        <v>58</v>
      </c>
      <c r="IOY410" s="22" t="s">
        <v>532</v>
      </c>
      <c r="IOZ410" s="21" t="s">
        <v>223</v>
      </c>
      <c r="IPA410" s="21" t="s">
        <v>533</v>
      </c>
      <c r="IPB410" s="49" t="s">
        <v>51</v>
      </c>
      <c r="IPC410" s="50" t="s">
        <v>28</v>
      </c>
      <c r="IPD410" s="68">
        <v>1553587.5</v>
      </c>
      <c r="IPE410" s="68">
        <v>274162.5</v>
      </c>
      <c r="IPF410" s="68">
        <v>1827750</v>
      </c>
      <c r="IPG410" s="30">
        <v>1.1335</v>
      </c>
      <c r="IPH410" s="69">
        <v>0</v>
      </c>
      <c r="IPI410" s="46"/>
      <c r="IPJ410" s="47" t="s">
        <v>538</v>
      </c>
      <c r="IPK410" s="66">
        <v>45273</v>
      </c>
      <c r="IPL410" s="9" t="s">
        <v>56</v>
      </c>
      <c r="IPM410" s="67" t="s">
        <v>57</v>
      </c>
      <c r="IPN410" s="21" t="s">
        <v>58</v>
      </c>
      <c r="IPO410" s="22" t="s">
        <v>532</v>
      </c>
      <c r="IPP410" s="21" t="s">
        <v>223</v>
      </c>
      <c r="IPQ410" s="21" t="s">
        <v>533</v>
      </c>
      <c r="IPR410" s="49" t="s">
        <v>51</v>
      </c>
      <c r="IPS410" s="50" t="s">
        <v>28</v>
      </c>
      <c r="IPT410" s="68">
        <v>1553587.5</v>
      </c>
      <c r="IPU410" s="68">
        <v>274162.5</v>
      </c>
      <c r="IPV410" s="68">
        <v>1827750</v>
      </c>
      <c r="IPW410" s="30">
        <v>1.1335</v>
      </c>
      <c r="IPX410" s="69">
        <v>0</v>
      </c>
      <c r="IPY410" s="46"/>
      <c r="IPZ410" s="47" t="s">
        <v>538</v>
      </c>
      <c r="IQA410" s="66">
        <v>45273</v>
      </c>
      <c r="IQB410" s="9" t="s">
        <v>56</v>
      </c>
      <c r="IQC410" s="67" t="s">
        <v>57</v>
      </c>
      <c r="IQD410" s="21" t="s">
        <v>58</v>
      </c>
      <c r="IQE410" s="22" t="s">
        <v>532</v>
      </c>
      <c r="IQF410" s="21" t="s">
        <v>223</v>
      </c>
      <c r="IQG410" s="21" t="s">
        <v>533</v>
      </c>
      <c r="IQH410" s="49" t="s">
        <v>51</v>
      </c>
      <c r="IQI410" s="50" t="s">
        <v>28</v>
      </c>
      <c r="IQJ410" s="68">
        <v>1553587.5</v>
      </c>
      <c r="IQK410" s="68">
        <v>274162.5</v>
      </c>
      <c r="IQL410" s="68">
        <v>1827750</v>
      </c>
      <c r="IQM410" s="30">
        <v>1.1335</v>
      </c>
      <c r="IQN410" s="69">
        <v>0</v>
      </c>
      <c r="IQO410" s="46"/>
      <c r="IQP410" s="47" t="s">
        <v>538</v>
      </c>
      <c r="IQQ410" s="66">
        <v>45273</v>
      </c>
      <c r="IQR410" s="9" t="s">
        <v>56</v>
      </c>
      <c r="IQS410" s="67" t="s">
        <v>57</v>
      </c>
      <c r="IQT410" s="21" t="s">
        <v>58</v>
      </c>
      <c r="IQU410" s="22" t="s">
        <v>532</v>
      </c>
      <c r="IQV410" s="21" t="s">
        <v>223</v>
      </c>
      <c r="IQW410" s="21" t="s">
        <v>533</v>
      </c>
      <c r="IQX410" s="49" t="s">
        <v>51</v>
      </c>
      <c r="IQY410" s="50" t="s">
        <v>28</v>
      </c>
      <c r="IQZ410" s="68">
        <v>1553587.5</v>
      </c>
      <c r="IRA410" s="68">
        <v>274162.5</v>
      </c>
      <c r="IRB410" s="68">
        <v>1827750</v>
      </c>
      <c r="IRC410" s="30">
        <v>1.1335</v>
      </c>
      <c r="IRD410" s="69">
        <v>0</v>
      </c>
      <c r="IRE410" s="46"/>
      <c r="IRF410" s="47" t="s">
        <v>538</v>
      </c>
      <c r="IRG410" s="66">
        <v>45273</v>
      </c>
      <c r="IRH410" s="9" t="s">
        <v>56</v>
      </c>
      <c r="IRI410" s="67" t="s">
        <v>57</v>
      </c>
      <c r="IRJ410" s="21" t="s">
        <v>58</v>
      </c>
      <c r="IRK410" s="22" t="s">
        <v>532</v>
      </c>
      <c r="IRL410" s="21" t="s">
        <v>223</v>
      </c>
      <c r="IRM410" s="21" t="s">
        <v>533</v>
      </c>
      <c r="IRN410" s="49" t="s">
        <v>51</v>
      </c>
      <c r="IRO410" s="50" t="s">
        <v>28</v>
      </c>
      <c r="IRP410" s="68">
        <v>1553587.5</v>
      </c>
      <c r="IRQ410" s="68">
        <v>274162.5</v>
      </c>
      <c r="IRR410" s="68">
        <v>1827750</v>
      </c>
      <c r="IRS410" s="30">
        <v>1.1335</v>
      </c>
      <c r="IRT410" s="69">
        <v>0</v>
      </c>
      <c r="IRU410" s="46"/>
      <c r="IRV410" s="47" t="s">
        <v>538</v>
      </c>
      <c r="IRW410" s="66">
        <v>45273</v>
      </c>
      <c r="IRX410" s="9" t="s">
        <v>56</v>
      </c>
      <c r="IRY410" s="67" t="s">
        <v>57</v>
      </c>
      <c r="IRZ410" s="21" t="s">
        <v>58</v>
      </c>
      <c r="ISA410" s="22" t="s">
        <v>532</v>
      </c>
      <c r="ISB410" s="21" t="s">
        <v>223</v>
      </c>
      <c r="ISC410" s="21" t="s">
        <v>533</v>
      </c>
      <c r="ISD410" s="49" t="s">
        <v>51</v>
      </c>
      <c r="ISE410" s="50" t="s">
        <v>28</v>
      </c>
      <c r="ISF410" s="68">
        <v>1553587.5</v>
      </c>
      <c r="ISG410" s="68">
        <v>274162.5</v>
      </c>
      <c r="ISH410" s="68">
        <v>1827750</v>
      </c>
      <c r="ISI410" s="30">
        <v>1.1335</v>
      </c>
      <c r="ISJ410" s="69">
        <v>0</v>
      </c>
      <c r="ISK410" s="46"/>
      <c r="ISL410" s="47" t="s">
        <v>538</v>
      </c>
      <c r="ISM410" s="66">
        <v>45273</v>
      </c>
      <c r="ISN410" s="9" t="s">
        <v>56</v>
      </c>
      <c r="ISO410" s="67" t="s">
        <v>57</v>
      </c>
      <c r="ISP410" s="21" t="s">
        <v>58</v>
      </c>
      <c r="ISQ410" s="22" t="s">
        <v>532</v>
      </c>
      <c r="ISR410" s="21" t="s">
        <v>223</v>
      </c>
      <c r="ISS410" s="21" t="s">
        <v>533</v>
      </c>
      <c r="IST410" s="49" t="s">
        <v>51</v>
      </c>
      <c r="ISU410" s="50" t="s">
        <v>28</v>
      </c>
      <c r="ISV410" s="68">
        <v>1553587.5</v>
      </c>
      <c r="ISW410" s="68">
        <v>274162.5</v>
      </c>
      <c r="ISX410" s="68">
        <v>1827750</v>
      </c>
      <c r="ISY410" s="30">
        <v>1.1335</v>
      </c>
      <c r="ISZ410" s="69">
        <v>0</v>
      </c>
      <c r="ITA410" s="46"/>
      <c r="ITB410" s="47" t="s">
        <v>538</v>
      </c>
      <c r="ITC410" s="66">
        <v>45273</v>
      </c>
      <c r="ITD410" s="9" t="s">
        <v>56</v>
      </c>
      <c r="ITE410" s="67" t="s">
        <v>57</v>
      </c>
      <c r="ITF410" s="21" t="s">
        <v>58</v>
      </c>
      <c r="ITG410" s="22" t="s">
        <v>532</v>
      </c>
      <c r="ITH410" s="21" t="s">
        <v>223</v>
      </c>
      <c r="ITI410" s="21" t="s">
        <v>533</v>
      </c>
      <c r="ITJ410" s="49" t="s">
        <v>51</v>
      </c>
      <c r="ITK410" s="50" t="s">
        <v>28</v>
      </c>
      <c r="ITL410" s="68">
        <v>1553587.5</v>
      </c>
      <c r="ITM410" s="68">
        <v>274162.5</v>
      </c>
      <c r="ITN410" s="68">
        <v>1827750</v>
      </c>
      <c r="ITO410" s="30">
        <v>1.1335</v>
      </c>
      <c r="ITP410" s="69">
        <v>0</v>
      </c>
      <c r="ITQ410" s="46"/>
      <c r="ITR410" s="47" t="s">
        <v>538</v>
      </c>
      <c r="ITS410" s="66">
        <v>45273</v>
      </c>
      <c r="ITT410" s="9" t="s">
        <v>56</v>
      </c>
      <c r="ITU410" s="67" t="s">
        <v>57</v>
      </c>
      <c r="ITV410" s="21" t="s">
        <v>58</v>
      </c>
      <c r="ITW410" s="22" t="s">
        <v>532</v>
      </c>
      <c r="ITX410" s="21" t="s">
        <v>223</v>
      </c>
      <c r="ITY410" s="21" t="s">
        <v>533</v>
      </c>
      <c r="ITZ410" s="49" t="s">
        <v>51</v>
      </c>
      <c r="IUA410" s="50" t="s">
        <v>28</v>
      </c>
      <c r="IUB410" s="68">
        <v>1553587.5</v>
      </c>
      <c r="IUC410" s="68">
        <v>274162.5</v>
      </c>
      <c r="IUD410" s="68">
        <v>1827750</v>
      </c>
      <c r="IUE410" s="30">
        <v>1.1335</v>
      </c>
      <c r="IUF410" s="69">
        <v>0</v>
      </c>
      <c r="IUG410" s="46"/>
      <c r="IUH410" s="47" t="s">
        <v>538</v>
      </c>
      <c r="IUI410" s="66">
        <v>45273</v>
      </c>
      <c r="IUJ410" s="9" t="s">
        <v>56</v>
      </c>
      <c r="IUK410" s="67" t="s">
        <v>57</v>
      </c>
      <c r="IUL410" s="21" t="s">
        <v>58</v>
      </c>
      <c r="IUM410" s="22" t="s">
        <v>532</v>
      </c>
      <c r="IUN410" s="21" t="s">
        <v>223</v>
      </c>
      <c r="IUO410" s="21" t="s">
        <v>533</v>
      </c>
      <c r="IUP410" s="49" t="s">
        <v>51</v>
      </c>
      <c r="IUQ410" s="50" t="s">
        <v>28</v>
      </c>
      <c r="IUR410" s="68">
        <v>1553587.5</v>
      </c>
      <c r="IUS410" s="68">
        <v>274162.5</v>
      </c>
      <c r="IUT410" s="68">
        <v>1827750</v>
      </c>
      <c r="IUU410" s="30">
        <v>1.1335</v>
      </c>
      <c r="IUV410" s="69">
        <v>0</v>
      </c>
      <c r="IUW410" s="46"/>
      <c r="IUX410" s="47" t="s">
        <v>538</v>
      </c>
      <c r="IUY410" s="66">
        <v>45273</v>
      </c>
      <c r="IUZ410" s="9" t="s">
        <v>56</v>
      </c>
      <c r="IVA410" s="67" t="s">
        <v>57</v>
      </c>
      <c r="IVB410" s="21" t="s">
        <v>58</v>
      </c>
      <c r="IVC410" s="22" t="s">
        <v>532</v>
      </c>
      <c r="IVD410" s="21" t="s">
        <v>223</v>
      </c>
      <c r="IVE410" s="21" t="s">
        <v>533</v>
      </c>
      <c r="IVF410" s="49" t="s">
        <v>51</v>
      </c>
      <c r="IVG410" s="50" t="s">
        <v>28</v>
      </c>
      <c r="IVH410" s="68">
        <v>1553587.5</v>
      </c>
      <c r="IVI410" s="68">
        <v>274162.5</v>
      </c>
      <c r="IVJ410" s="68">
        <v>1827750</v>
      </c>
      <c r="IVK410" s="30">
        <v>1.1335</v>
      </c>
      <c r="IVL410" s="69">
        <v>0</v>
      </c>
      <c r="IVM410" s="46"/>
      <c r="IVN410" s="47" t="s">
        <v>538</v>
      </c>
      <c r="IVO410" s="66">
        <v>45273</v>
      </c>
      <c r="IVP410" s="9" t="s">
        <v>56</v>
      </c>
      <c r="IVQ410" s="67" t="s">
        <v>57</v>
      </c>
      <c r="IVR410" s="21" t="s">
        <v>58</v>
      </c>
      <c r="IVS410" s="22" t="s">
        <v>532</v>
      </c>
      <c r="IVT410" s="21" t="s">
        <v>223</v>
      </c>
      <c r="IVU410" s="21" t="s">
        <v>533</v>
      </c>
      <c r="IVV410" s="49" t="s">
        <v>51</v>
      </c>
      <c r="IVW410" s="50" t="s">
        <v>28</v>
      </c>
      <c r="IVX410" s="68">
        <v>1553587.5</v>
      </c>
      <c r="IVY410" s="68">
        <v>274162.5</v>
      </c>
      <c r="IVZ410" s="68">
        <v>1827750</v>
      </c>
      <c r="IWA410" s="30">
        <v>1.1335</v>
      </c>
      <c r="IWB410" s="69">
        <v>0</v>
      </c>
      <c r="IWC410" s="46"/>
      <c r="IWD410" s="47" t="s">
        <v>538</v>
      </c>
      <c r="IWE410" s="66">
        <v>45273</v>
      </c>
      <c r="IWF410" s="9" t="s">
        <v>56</v>
      </c>
      <c r="IWG410" s="67" t="s">
        <v>57</v>
      </c>
      <c r="IWH410" s="21" t="s">
        <v>58</v>
      </c>
      <c r="IWI410" s="22" t="s">
        <v>532</v>
      </c>
      <c r="IWJ410" s="21" t="s">
        <v>223</v>
      </c>
      <c r="IWK410" s="21" t="s">
        <v>533</v>
      </c>
      <c r="IWL410" s="49" t="s">
        <v>51</v>
      </c>
      <c r="IWM410" s="50" t="s">
        <v>28</v>
      </c>
      <c r="IWN410" s="68">
        <v>1553587.5</v>
      </c>
      <c r="IWO410" s="68">
        <v>274162.5</v>
      </c>
      <c r="IWP410" s="68">
        <v>1827750</v>
      </c>
      <c r="IWQ410" s="30">
        <v>1.1335</v>
      </c>
      <c r="IWR410" s="69">
        <v>0</v>
      </c>
      <c r="IWS410" s="46"/>
      <c r="IWT410" s="47" t="s">
        <v>538</v>
      </c>
      <c r="IWU410" s="66">
        <v>45273</v>
      </c>
      <c r="IWV410" s="9" t="s">
        <v>56</v>
      </c>
      <c r="IWW410" s="67" t="s">
        <v>57</v>
      </c>
      <c r="IWX410" s="21" t="s">
        <v>58</v>
      </c>
      <c r="IWY410" s="22" t="s">
        <v>532</v>
      </c>
      <c r="IWZ410" s="21" t="s">
        <v>223</v>
      </c>
      <c r="IXA410" s="21" t="s">
        <v>533</v>
      </c>
      <c r="IXB410" s="49" t="s">
        <v>51</v>
      </c>
      <c r="IXC410" s="50" t="s">
        <v>28</v>
      </c>
      <c r="IXD410" s="68">
        <v>1553587.5</v>
      </c>
      <c r="IXE410" s="68">
        <v>274162.5</v>
      </c>
      <c r="IXF410" s="68">
        <v>1827750</v>
      </c>
      <c r="IXG410" s="30">
        <v>1.1335</v>
      </c>
      <c r="IXH410" s="69">
        <v>0</v>
      </c>
      <c r="IXI410" s="46"/>
      <c r="IXJ410" s="47" t="s">
        <v>538</v>
      </c>
      <c r="IXK410" s="66">
        <v>45273</v>
      </c>
      <c r="IXL410" s="9" t="s">
        <v>56</v>
      </c>
      <c r="IXM410" s="67" t="s">
        <v>57</v>
      </c>
      <c r="IXN410" s="21" t="s">
        <v>58</v>
      </c>
      <c r="IXO410" s="22" t="s">
        <v>532</v>
      </c>
      <c r="IXP410" s="21" t="s">
        <v>223</v>
      </c>
      <c r="IXQ410" s="21" t="s">
        <v>533</v>
      </c>
      <c r="IXR410" s="49" t="s">
        <v>51</v>
      </c>
      <c r="IXS410" s="50" t="s">
        <v>28</v>
      </c>
      <c r="IXT410" s="68">
        <v>1553587.5</v>
      </c>
      <c r="IXU410" s="68">
        <v>274162.5</v>
      </c>
      <c r="IXV410" s="68">
        <v>1827750</v>
      </c>
      <c r="IXW410" s="30">
        <v>1.1335</v>
      </c>
      <c r="IXX410" s="69">
        <v>0</v>
      </c>
      <c r="IXY410" s="46"/>
      <c r="IXZ410" s="47" t="s">
        <v>538</v>
      </c>
      <c r="IYA410" s="66">
        <v>45273</v>
      </c>
      <c r="IYB410" s="9" t="s">
        <v>56</v>
      </c>
      <c r="IYC410" s="67" t="s">
        <v>57</v>
      </c>
      <c r="IYD410" s="21" t="s">
        <v>58</v>
      </c>
      <c r="IYE410" s="22" t="s">
        <v>532</v>
      </c>
      <c r="IYF410" s="21" t="s">
        <v>223</v>
      </c>
      <c r="IYG410" s="21" t="s">
        <v>533</v>
      </c>
      <c r="IYH410" s="49" t="s">
        <v>51</v>
      </c>
      <c r="IYI410" s="50" t="s">
        <v>28</v>
      </c>
      <c r="IYJ410" s="68">
        <v>1553587.5</v>
      </c>
      <c r="IYK410" s="68">
        <v>274162.5</v>
      </c>
      <c r="IYL410" s="68">
        <v>1827750</v>
      </c>
      <c r="IYM410" s="30">
        <v>1.1335</v>
      </c>
      <c r="IYN410" s="69">
        <v>0</v>
      </c>
      <c r="IYO410" s="46"/>
      <c r="IYP410" s="47" t="s">
        <v>538</v>
      </c>
      <c r="IYQ410" s="66">
        <v>45273</v>
      </c>
      <c r="IYR410" s="9" t="s">
        <v>56</v>
      </c>
      <c r="IYS410" s="67" t="s">
        <v>57</v>
      </c>
      <c r="IYT410" s="21" t="s">
        <v>58</v>
      </c>
      <c r="IYU410" s="22" t="s">
        <v>532</v>
      </c>
      <c r="IYV410" s="21" t="s">
        <v>223</v>
      </c>
      <c r="IYW410" s="21" t="s">
        <v>533</v>
      </c>
      <c r="IYX410" s="49" t="s">
        <v>51</v>
      </c>
      <c r="IYY410" s="50" t="s">
        <v>28</v>
      </c>
      <c r="IYZ410" s="68">
        <v>1553587.5</v>
      </c>
      <c r="IZA410" s="68">
        <v>274162.5</v>
      </c>
      <c r="IZB410" s="68">
        <v>1827750</v>
      </c>
      <c r="IZC410" s="30">
        <v>1.1335</v>
      </c>
      <c r="IZD410" s="69">
        <v>0</v>
      </c>
      <c r="IZE410" s="46"/>
      <c r="IZF410" s="47" t="s">
        <v>538</v>
      </c>
      <c r="IZG410" s="66">
        <v>45273</v>
      </c>
      <c r="IZH410" s="9" t="s">
        <v>56</v>
      </c>
      <c r="IZI410" s="67" t="s">
        <v>57</v>
      </c>
      <c r="IZJ410" s="21" t="s">
        <v>58</v>
      </c>
      <c r="IZK410" s="22" t="s">
        <v>532</v>
      </c>
      <c r="IZL410" s="21" t="s">
        <v>223</v>
      </c>
      <c r="IZM410" s="21" t="s">
        <v>533</v>
      </c>
      <c r="IZN410" s="49" t="s">
        <v>51</v>
      </c>
      <c r="IZO410" s="50" t="s">
        <v>28</v>
      </c>
      <c r="IZP410" s="68">
        <v>1553587.5</v>
      </c>
      <c r="IZQ410" s="68">
        <v>274162.5</v>
      </c>
      <c r="IZR410" s="68">
        <v>1827750</v>
      </c>
      <c r="IZS410" s="30">
        <v>1.1335</v>
      </c>
      <c r="IZT410" s="69">
        <v>0</v>
      </c>
      <c r="IZU410" s="46"/>
      <c r="IZV410" s="47" t="s">
        <v>538</v>
      </c>
      <c r="IZW410" s="66">
        <v>45273</v>
      </c>
      <c r="IZX410" s="9" t="s">
        <v>56</v>
      </c>
      <c r="IZY410" s="67" t="s">
        <v>57</v>
      </c>
      <c r="IZZ410" s="21" t="s">
        <v>58</v>
      </c>
      <c r="JAA410" s="22" t="s">
        <v>532</v>
      </c>
      <c r="JAB410" s="21" t="s">
        <v>223</v>
      </c>
      <c r="JAC410" s="21" t="s">
        <v>533</v>
      </c>
      <c r="JAD410" s="49" t="s">
        <v>51</v>
      </c>
      <c r="JAE410" s="50" t="s">
        <v>28</v>
      </c>
      <c r="JAF410" s="68">
        <v>1553587.5</v>
      </c>
      <c r="JAG410" s="68">
        <v>274162.5</v>
      </c>
      <c r="JAH410" s="68">
        <v>1827750</v>
      </c>
      <c r="JAI410" s="30">
        <v>1.1335</v>
      </c>
      <c r="JAJ410" s="69">
        <v>0</v>
      </c>
      <c r="JAK410" s="46"/>
      <c r="JAL410" s="47" t="s">
        <v>538</v>
      </c>
      <c r="JAM410" s="66">
        <v>45273</v>
      </c>
      <c r="JAN410" s="9" t="s">
        <v>56</v>
      </c>
      <c r="JAO410" s="67" t="s">
        <v>57</v>
      </c>
      <c r="JAP410" s="21" t="s">
        <v>58</v>
      </c>
      <c r="JAQ410" s="22" t="s">
        <v>532</v>
      </c>
      <c r="JAR410" s="21" t="s">
        <v>223</v>
      </c>
      <c r="JAS410" s="21" t="s">
        <v>533</v>
      </c>
      <c r="JAT410" s="49" t="s">
        <v>51</v>
      </c>
      <c r="JAU410" s="50" t="s">
        <v>28</v>
      </c>
      <c r="JAV410" s="68">
        <v>1553587.5</v>
      </c>
      <c r="JAW410" s="68">
        <v>274162.5</v>
      </c>
      <c r="JAX410" s="68">
        <v>1827750</v>
      </c>
      <c r="JAY410" s="30">
        <v>1.1335</v>
      </c>
      <c r="JAZ410" s="69">
        <v>0</v>
      </c>
      <c r="JBA410" s="46"/>
      <c r="JBB410" s="47" t="s">
        <v>538</v>
      </c>
      <c r="JBC410" s="66">
        <v>45273</v>
      </c>
      <c r="JBD410" s="9" t="s">
        <v>56</v>
      </c>
      <c r="JBE410" s="67" t="s">
        <v>57</v>
      </c>
      <c r="JBF410" s="21" t="s">
        <v>58</v>
      </c>
      <c r="JBG410" s="22" t="s">
        <v>532</v>
      </c>
      <c r="JBH410" s="21" t="s">
        <v>223</v>
      </c>
      <c r="JBI410" s="21" t="s">
        <v>533</v>
      </c>
      <c r="JBJ410" s="49" t="s">
        <v>51</v>
      </c>
      <c r="JBK410" s="50" t="s">
        <v>28</v>
      </c>
      <c r="JBL410" s="68">
        <v>1553587.5</v>
      </c>
      <c r="JBM410" s="68">
        <v>274162.5</v>
      </c>
      <c r="JBN410" s="68">
        <v>1827750</v>
      </c>
      <c r="JBO410" s="30">
        <v>1.1335</v>
      </c>
      <c r="JBP410" s="69">
        <v>0</v>
      </c>
      <c r="JBQ410" s="46"/>
      <c r="JBR410" s="47" t="s">
        <v>538</v>
      </c>
      <c r="JBS410" s="66">
        <v>45273</v>
      </c>
      <c r="JBT410" s="9" t="s">
        <v>56</v>
      </c>
      <c r="JBU410" s="67" t="s">
        <v>57</v>
      </c>
      <c r="JBV410" s="21" t="s">
        <v>58</v>
      </c>
      <c r="JBW410" s="22" t="s">
        <v>532</v>
      </c>
      <c r="JBX410" s="21" t="s">
        <v>223</v>
      </c>
      <c r="JBY410" s="21" t="s">
        <v>533</v>
      </c>
      <c r="JBZ410" s="49" t="s">
        <v>51</v>
      </c>
      <c r="JCA410" s="50" t="s">
        <v>28</v>
      </c>
      <c r="JCB410" s="68">
        <v>1553587.5</v>
      </c>
      <c r="JCC410" s="68">
        <v>274162.5</v>
      </c>
      <c r="JCD410" s="68">
        <v>1827750</v>
      </c>
      <c r="JCE410" s="30">
        <v>1.1335</v>
      </c>
      <c r="JCF410" s="69">
        <v>0</v>
      </c>
      <c r="JCG410" s="46"/>
      <c r="JCH410" s="47" t="s">
        <v>538</v>
      </c>
      <c r="JCI410" s="66">
        <v>45273</v>
      </c>
      <c r="JCJ410" s="9" t="s">
        <v>56</v>
      </c>
      <c r="JCK410" s="67" t="s">
        <v>57</v>
      </c>
      <c r="JCL410" s="21" t="s">
        <v>58</v>
      </c>
      <c r="JCM410" s="22" t="s">
        <v>532</v>
      </c>
      <c r="JCN410" s="21" t="s">
        <v>223</v>
      </c>
      <c r="JCO410" s="21" t="s">
        <v>533</v>
      </c>
      <c r="JCP410" s="49" t="s">
        <v>51</v>
      </c>
      <c r="JCQ410" s="50" t="s">
        <v>28</v>
      </c>
      <c r="JCR410" s="68">
        <v>1553587.5</v>
      </c>
      <c r="JCS410" s="68">
        <v>274162.5</v>
      </c>
      <c r="JCT410" s="68">
        <v>1827750</v>
      </c>
      <c r="JCU410" s="30">
        <v>1.1335</v>
      </c>
      <c r="JCV410" s="69">
        <v>0</v>
      </c>
      <c r="JCW410" s="46"/>
      <c r="JCX410" s="47" t="s">
        <v>538</v>
      </c>
      <c r="JCY410" s="66">
        <v>45273</v>
      </c>
      <c r="JCZ410" s="9" t="s">
        <v>56</v>
      </c>
      <c r="JDA410" s="67" t="s">
        <v>57</v>
      </c>
      <c r="JDB410" s="21" t="s">
        <v>58</v>
      </c>
      <c r="JDC410" s="22" t="s">
        <v>532</v>
      </c>
      <c r="JDD410" s="21" t="s">
        <v>223</v>
      </c>
      <c r="JDE410" s="21" t="s">
        <v>533</v>
      </c>
      <c r="JDF410" s="49" t="s">
        <v>51</v>
      </c>
      <c r="JDG410" s="50" t="s">
        <v>28</v>
      </c>
      <c r="JDH410" s="68">
        <v>1553587.5</v>
      </c>
      <c r="JDI410" s="68">
        <v>274162.5</v>
      </c>
      <c r="JDJ410" s="68">
        <v>1827750</v>
      </c>
      <c r="JDK410" s="30">
        <v>1.1335</v>
      </c>
      <c r="JDL410" s="69">
        <v>0</v>
      </c>
      <c r="JDM410" s="46"/>
      <c r="JDN410" s="47" t="s">
        <v>538</v>
      </c>
      <c r="JDO410" s="66">
        <v>45273</v>
      </c>
      <c r="JDP410" s="9" t="s">
        <v>56</v>
      </c>
      <c r="JDQ410" s="67" t="s">
        <v>57</v>
      </c>
      <c r="JDR410" s="21" t="s">
        <v>58</v>
      </c>
      <c r="JDS410" s="22" t="s">
        <v>532</v>
      </c>
      <c r="JDT410" s="21" t="s">
        <v>223</v>
      </c>
      <c r="JDU410" s="21" t="s">
        <v>533</v>
      </c>
      <c r="JDV410" s="49" t="s">
        <v>51</v>
      </c>
      <c r="JDW410" s="50" t="s">
        <v>28</v>
      </c>
      <c r="JDX410" s="68">
        <v>1553587.5</v>
      </c>
      <c r="JDY410" s="68">
        <v>274162.5</v>
      </c>
      <c r="JDZ410" s="68">
        <v>1827750</v>
      </c>
      <c r="JEA410" s="30">
        <v>1.1335</v>
      </c>
      <c r="JEB410" s="69">
        <v>0</v>
      </c>
      <c r="JEC410" s="46"/>
      <c r="JED410" s="47" t="s">
        <v>538</v>
      </c>
      <c r="JEE410" s="66">
        <v>45273</v>
      </c>
      <c r="JEF410" s="9" t="s">
        <v>56</v>
      </c>
      <c r="JEG410" s="67" t="s">
        <v>57</v>
      </c>
      <c r="JEH410" s="21" t="s">
        <v>58</v>
      </c>
      <c r="JEI410" s="22" t="s">
        <v>532</v>
      </c>
      <c r="JEJ410" s="21" t="s">
        <v>223</v>
      </c>
      <c r="JEK410" s="21" t="s">
        <v>533</v>
      </c>
      <c r="JEL410" s="49" t="s">
        <v>51</v>
      </c>
      <c r="JEM410" s="50" t="s">
        <v>28</v>
      </c>
      <c r="JEN410" s="68">
        <v>1553587.5</v>
      </c>
      <c r="JEO410" s="68">
        <v>274162.5</v>
      </c>
      <c r="JEP410" s="68">
        <v>1827750</v>
      </c>
      <c r="JEQ410" s="30">
        <v>1.1335</v>
      </c>
      <c r="JER410" s="69">
        <v>0</v>
      </c>
      <c r="JES410" s="46"/>
      <c r="JET410" s="47" t="s">
        <v>538</v>
      </c>
      <c r="JEU410" s="66">
        <v>45273</v>
      </c>
      <c r="JEV410" s="9" t="s">
        <v>56</v>
      </c>
      <c r="JEW410" s="67" t="s">
        <v>57</v>
      </c>
      <c r="JEX410" s="21" t="s">
        <v>58</v>
      </c>
      <c r="JEY410" s="22" t="s">
        <v>532</v>
      </c>
      <c r="JEZ410" s="21" t="s">
        <v>223</v>
      </c>
      <c r="JFA410" s="21" t="s">
        <v>533</v>
      </c>
      <c r="JFB410" s="49" t="s">
        <v>51</v>
      </c>
      <c r="JFC410" s="50" t="s">
        <v>28</v>
      </c>
      <c r="JFD410" s="68">
        <v>1553587.5</v>
      </c>
      <c r="JFE410" s="68">
        <v>274162.5</v>
      </c>
      <c r="JFF410" s="68">
        <v>1827750</v>
      </c>
      <c r="JFG410" s="30">
        <v>1.1335</v>
      </c>
      <c r="JFH410" s="69">
        <v>0</v>
      </c>
      <c r="JFI410" s="46"/>
      <c r="JFJ410" s="47" t="s">
        <v>538</v>
      </c>
      <c r="JFK410" s="66">
        <v>45273</v>
      </c>
      <c r="JFL410" s="9" t="s">
        <v>56</v>
      </c>
      <c r="JFM410" s="67" t="s">
        <v>57</v>
      </c>
      <c r="JFN410" s="21" t="s">
        <v>58</v>
      </c>
      <c r="JFO410" s="22" t="s">
        <v>532</v>
      </c>
      <c r="JFP410" s="21" t="s">
        <v>223</v>
      </c>
      <c r="JFQ410" s="21" t="s">
        <v>533</v>
      </c>
      <c r="JFR410" s="49" t="s">
        <v>51</v>
      </c>
      <c r="JFS410" s="50" t="s">
        <v>28</v>
      </c>
      <c r="JFT410" s="68">
        <v>1553587.5</v>
      </c>
      <c r="JFU410" s="68">
        <v>274162.5</v>
      </c>
      <c r="JFV410" s="68">
        <v>1827750</v>
      </c>
      <c r="JFW410" s="30">
        <v>1.1335</v>
      </c>
      <c r="JFX410" s="69">
        <v>0</v>
      </c>
      <c r="JFY410" s="46"/>
      <c r="JFZ410" s="47" t="s">
        <v>538</v>
      </c>
      <c r="JGA410" s="66">
        <v>45273</v>
      </c>
      <c r="JGB410" s="9" t="s">
        <v>56</v>
      </c>
      <c r="JGC410" s="67" t="s">
        <v>57</v>
      </c>
      <c r="JGD410" s="21" t="s">
        <v>58</v>
      </c>
      <c r="JGE410" s="22" t="s">
        <v>532</v>
      </c>
      <c r="JGF410" s="21" t="s">
        <v>223</v>
      </c>
      <c r="JGG410" s="21" t="s">
        <v>533</v>
      </c>
      <c r="JGH410" s="49" t="s">
        <v>51</v>
      </c>
      <c r="JGI410" s="50" t="s">
        <v>28</v>
      </c>
      <c r="JGJ410" s="68">
        <v>1553587.5</v>
      </c>
      <c r="JGK410" s="68">
        <v>274162.5</v>
      </c>
      <c r="JGL410" s="68">
        <v>1827750</v>
      </c>
      <c r="JGM410" s="30">
        <v>1.1335</v>
      </c>
      <c r="JGN410" s="69">
        <v>0</v>
      </c>
      <c r="JGO410" s="46"/>
      <c r="JGP410" s="47" t="s">
        <v>538</v>
      </c>
      <c r="JGQ410" s="66">
        <v>45273</v>
      </c>
      <c r="JGR410" s="9" t="s">
        <v>56</v>
      </c>
      <c r="JGS410" s="67" t="s">
        <v>57</v>
      </c>
      <c r="JGT410" s="21" t="s">
        <v>58</v>
      </c>
      <c r="JGU410" s="22" t="s">
        <v>532</v>
      </c>
      <c r="JGV410" s="21" t="s">
        <v>223</v>
      </c>
      <c r="JGW410" s="21" t="s">
        <v>533</v>
      </c>
      <c r="JGX410" s="49" t="s">
        <v>51</v>
      </c>
      <c r="JGY410" s="50" t="s">
        <v>28</v>
      </c>
      <c r="JGZ410" s="68">
        <v>1553587.5</v>
      </c>
      <c r="JHA410" s="68">
        <v>274162.5</v>
      </c>
      <c r="JHB410" s="68">
        <v>1827750</v>
      </c>
      <c r="JHC410" s="30">
        <v>1.1335</v>
      </c>
      <c r="JHD410" s="69">
        <v>0</v>
      </c>
      <c r="JHE410" s="46"/>
      <c r="JHF410" s="47" t="s">
        <v>538</v>
      </c>
      <c r="JHG410" s="66">
        <v>45273</v>
      </c>
      <c r="JHH410" s="9" t="s">
        <v>56</v>
      </c>
      <c r="JHI410" s="67" t="s">
        <v>57</v>
      </c>
      <c r="JHJ410" s="21" t="s">
        <v>58</v>
      </c>
      <c r="JHK410" s="22" t="s">
        <v>532</v>
      </c>
      <c r="JHL410" s="21" t="s">
        <v>223</v>
      </c>
      <c r="JHM410" s="21" t="s">
        <v>533</v>
      </c>
      <c r="JHN410" s="49" t="s">
        <v>51</v>
      </c>
      <c r="JHO410" s="50" t="s">
        <v>28</v>
      </c>
      <c r="JHP410" s="68">
        <v>1553587.5</v>
      </c>
      <c r="JHQ410" s="68">
        <v>274162.5</v>
      </c>
      <c r="JHR410" s="68">
        <v>1827750</v>
      </c>
      <c r="JHS410" s="30">
        <v>1.1335</v>
      </c>
      <c r="JHT410" s="69">
        <v>0</v>
      </c>
      <c r="JHU410" s="46"/>
      <c r="JHV410" s="47" t="s">
        <v>538</v>
      </c>
      <c r="JHW410" s="66">
        <v>45273</v>
      </c>
      <c r="JHX410" s="9" t="s">
        <v>56</v>
      </c>
      <c r="JHY410" s="67" t="s">
        <v>57</v>
      </c>
      <c r="JHZ410" s="21" t="s">
        <v>58</v>
      </c>
      <c r="JIA410" s="22" t="s">
        <v>532</v>
      </c>
      <c r="JIB410" s="21" t="s">
        <v>223</v>
      </c>
      <c r="JIC410" s="21" t="s">
        <v>533</v>
      </c>
      <c r="JID410" s="49" t="s">
        <v>51</v>
      </c>
      <c r="JIE410" s="50" t="s">
        <v>28</v>
      </c>
      <c r="JIF410" s="68">
        <v>1553587.5</v>
      </c>
      <c r="JIG410" s="68">
        <v>274162.5</v>
      </c>
      <c r="JIH410" s="68">
        <v>1827750</v>
      </c>
      <c r="JII410" s="30">
        <v>1.1335</v>
      </c>
      <c r="JIJ410" s="69">
        <v>0</v>
      </c>
      <c r="JIK410" s="46"/>
      <c r="JIL410" s="47" t="s">
        <v>538</v>
      </c>
      <c r="JIM410" s="66">
        <v>45273</v>
      </c>
      <c r="JIN410" s="9" t="s">
        <v>56</v>
      </c>
      <c r="JIO410" s="67" t="s">
        <v>57</v>
      </c>
      <c r="JIP410" s="21" t="s">
        <v>58</v>
      </c>
      <c r="JIQ410" s="22" t="s">
        <v>532</v>
      </c>
      <c r="JIR410" s="21" t="s">
        <v>223</v>
      </c>
      <c r="JIS410" s="21" t="s">
        <v>533</v>
      </c>
      <c r="JIT410" s="49" t="s">
        <v>51</v>
      </c>
      <c r="JIU410" s="50" t="s">
        <v>28</v>
      </c>
      <c r="JIV410" s="68">
        <v>1553587.5</v>
      </c>
      <c r="JIW410" s="68">
        <v>274162.5</v>
      </c>
      <c r="JIX410" s="68">
        <v>1827750</v>
      </c>
      <c r="JIY410" s="30">
        <v>1.1335</v>
      </c>
      <c r="JIZ410" s="69">
        <v>0</v>
      </c>
      <c r="JJA410" s="46"/>
      <c r="JJB410" s="47" t="s">
        <v>538</v>
      </c>
      <c r="JJC410" s="66">
        <v>45273</v>
      </c>
      <c r="JJD410" s="9" t="s">
        <v>56</v>
      </c>
      <c r="JJE410" s="67" t="s">
        <v>57</v>
      </c>
      <c r="JJF410" s="21" t="s">
        <v>58</v>
      </c>
      <c r="JJG410" s="22" t="s">
        <v>532</v>
      </c>
      <c r="JJH410" s="21" t="s">
        <v>223</v>
      </c>
      <c r="JJI410" s="21" t="s">
        <v>533</v>
      </c>
      <c r="JJJ410" s="49" t="s">
        <v>51</v>
      </c>
      <c r="JJK410" s="50" t="s">
        <v>28</v>
      </c>
      <c r="JJL410" s="68">
        <v>1553587.5</v>
      </c>
      <c r="JJM410" s="68">
        <v>274162.5</v>
      </c>
      <c r="JJN410" s="68">
        <v>1827750</v>
      </c>
      <c r="JJO410" s="30">
        <v>1.1335</v>
      </c>
      <c r="JJP410" s="69">
        <v>0</v>
      </c>
      <c r="JJQ410" s="46"/>
      <c r="JJR410" s="47" t="s">
        <v>538</v>
      </c>
      <c r="JJS410" s="66">
        <v>45273</v>
      </c>
      <c r="JJT410" s="9" t="s">
        <v>56</v>
      </c>
      <c r="JJU410" s="67" t="s">
        <v>57</v>
      </c>
      <c r="JJV410" s="21" t="s">
        <v>58</v>
      </c>
      <c r="JJW410" s="22" t="s">
        <v>532</v>
      </c>
      <c r="JJX410" s="21" t="s">
        <v>223</v>
      </c>
      <c r="JJY410" s="21" t="s">
        <v>533</v>
      </c>
      <c r="JJZ410" s="49" t="s">
        <v>51</v>
      </c>
      <c r="JKA410" s="50" t="s">
        <v>28</v>
      </c>
      <c r="JKB410" s="68">
        <v>1553587.5</v>
      </c>
      <c r="JKC410" s="68">
        <v>274162.5</v>
      </c>
      <c r="JKD410" s="68">
        <v>1827750</v>
      </c>
      <c r="JKE410" s="30">
        <v>1.1335</v>
      </c>
      <c r="JKF410" s="69">
        <v>0</v>
      </c>
      <c r="JKG410" s="46"/>
      <c r="JKH410" s="47" t="s">
        <v>538</v>
      </c>
      <c r="JKI410" s="66">
        <v>45273</v>
      </c>
      <c r="JKJ410" s="9" t="s">
        <v>56</v>
      </c>
      <c r="JKK410" s="67" t="s">
        <v>57</v>
      </c>
      <c r="JKL410" s="21" t="s">
        <v>58</v>
      </c>
      <c r="JKM410" s="22" t="s">
        <v>532</v>
      </c>
      <c r="JKN410" s="21" t="s">
        <v>223</v>
      </c>
      <c r="JKO410" s="21" t="s">
        <v>533</v>
      </c>
      <c r="JKP410" s="49" t="s">
        <v>51</v>
      </c>
      <c r="JKQ410" s="50" t="s">
        <v>28</v>
      </c>
      <c r="JKR410" s="68">
        <v>1553587.5</v>
      </c>
      <c r="JKS410" s="68">
        <v>274162.5</v>
      </c>
      <c r="JKT410" s="68">
        <v>1827750</v>
      </c>
      <c r="JKU410" s="30">
        <v>1.1335</v>
      </c>
      <c r="JKV410" s="69">
        <v>0</v>
      </c>
      <c r="JKW410" s="46"/>
      <c r="JKX410" s="47" t="s">
        <v>538</v>
      </c>
      <c r="JKY410" s="66">
        <v>45273</v>
      </c>
      <c r="JKZ410" s="9" t="s">
        <v>56</v>
      </c>
      <c r="JLA410" s="67" t="s">
        <v>57</v>
      </c>
      <c r="JLB410" s="21" t="s">
        <v>58</v>
      </c>
      <c r="JLC410" s="22" t="s">
        <v>532</v>
      </c>
      <c r="JLD410" s="21" t="s">
        <v>223</v>
      </c>
      <c r="JLE410" s="21" t="s">
        <v>533</v>
      </c>
      <c r="JLF410" s="49" t="s">
        <v>51</v>
      </c>
      <c r="JLG410" s="50" t="s">
        <v>28</v>
      </c>
      <c r="JLH410" s="68">
        <v>1553587.5</v>
      </c>
      <c r="JLI410" s="68">
        <v>274162.5</v>
      </c>
      <c r="JLJ410" s="68">
        <v>1827750</v>
      </c>
      <c r="JLK410" s="30">
        <v>1.1335</v>
      </c>
      <c r="JLL410" s="69">
        <v>0</v>
      </c>
      <c r="JLM410" s="46"/>
      <c r="JLN410" s="47" t="s">
        <v>538</v>
      </c>
      <c r="JLO410" s="66">
        <v>45273</v>
      </c>
      <c r="JLP410" s="9" t="s">
        <v>56</v>
      </c>
      <c r="JLQ410" s="67" t="s">
        <v>57</v>
      </c>
      <c r="JLR410" s="21" t="s">
        <v>58</v>
      </c>
      <c r="JLS410" s="22" t="s">
        <v>532</v>
      </c>
      <c r="JLT410" s="21" t="s">
        <v>223</v>
      </c>
      <c r="JLU410" s="21" t="s">
        <v>533</v>
      </c>
      <c r="JLV410" s="49" t="s">
        <v>51</v>
      </c>
      <c r="JLW410" s="50" t="s">
        <v>28</v>
      </c>
      <c r="JLX410" s="68">
        <v>1553587.5</v>
      </c>
      <c r="JLY410" s="68">
        <v>274162.5</v>
      </c>
      <c r="JLZ410" s="68">
        <v>1827750</v>
      </c>
      <c r="JMA410" s="30">
        <v>1.1335</v>
      </c>
      <c r="JMB410" s="69">
        <v>0</v>
      </c>
      <c r="JMC410" s="46"/>
      <c r="JMD410" s="47" t="s">
        <v>538</v>
      </c>
      <c r="JME410" s="66">
        <v>45273</v>
      </c>
      <c r="JMF410" s="9" t="s">
        <v>56</v>
      </c>
      <c r="JMG410" s="67" t="s">
        <v>57</v>
      </c>
      <c r="JMH410" s="21" t="s">
        <v>58</v>
      </c>
      <c r="JMI410" s="22" t="s">
        <v>532</v>
      </c>
      <c r="JMJ410" s="21" t="s">
        <v>223</v>
      </c>
      <c r="JMK410" s="21" t="s">
        <v>533</v>
      </c>
      <c r="JML410" s="49" t="s">
        <v>51</v>
      </c>
      <c r="JMM410" s="50" t="s">
        <v>28</v>
      </c>
      <c r="JMN410" s="68">
        <v>1553587.5</v>
      </c>
      <c r="JMO410" s="68">
        <v>274162.5</v>
      </c>
      <c r="JMP410" s="68">
        <v>1827750</v>
      </c>
      <c r="JMQ410" s="30">
        <v>1.1335</v>
      </c>
      <c r="JMR410" s="69">
        <v>0</v>
      </c>
      <c r="JMS410" s="46"/>
      <c r="JMT410" s="47" t="s">
        <v>538</v>
      </c>
      <c r="JMU410" s="66">
        <v>45273</v>
      </c>
      <c r="JMV410" s="9" t="s">
        <v>56</v>
      </c>
      <c r="JMW410" s="67" t="s">
        <v>57</v>
      </c>
      <c r="JMX410" s="21" t="s">
        <v>58</v>
      </c>
      <c r="JMY410" s="22" t="s">
        <v>532</v>
      </c>
      <c r="JMZ410" s="21" t="s">
        <v>223</v>
      </c>
      <c r="JNA410" s="21" t="s">
        <v>533</v>
      </c>
      <c r="JNB410" s="49" t="s">
        <v>51</v>
      </c>
      <c r="JNC410" s="50" t="s">
        <v>28</v>
      </c>
      <c r="JND410" s="68">
        <v>1553587.5</v>
      </c>
      <c r="JNE410" s="68">
        <v>274162.5</v>
      </c>
      <c r="JNF410" s="68">
        <v>1827750</v>
      </c>
      <c r="JNG410" s="30">
        <v>1.1335</v>
      </c>
      <c r="JNH410" s="69">
        <v>0</v>
      </c>
      <c r="JNI410" s="46"/>
      <c r="JNJ410" s="47" t="s">
        <v>538</v>
      </c>
      <c r="JNK410" s="66">
        <v>45273</v>
      </c>
      <c r="JNL410" s="9" t="s">
        <v>56</v>
      </c>
      <c r="JNM410" s="67" t="s">
        <v>57</v>
      </c>
      <c r="JNN410" s="21" t="s">
        <v>58</v>
      </c>
      <c r="JNO410" s="22" t="s">
        <v>532</v>
      </c>
      <c r="JNP410" s="21" t="s">
        <v>223</v>
      </c>
      <c r="JNQ410" s="21" t="s">
        <v>533</v>
      </c>
      <c r="JNR410" s="49" t="s">
        <v>51</v>
      </c>
      <c r="JNS410" s="50" t="s">
        <v>28</v>
      </c>
      <c r="JNT410" s="68">
        <v>1553587.5</v>
      </c>
      <c r="JNU410" s="68">
        <v>274162.5</v>
      </c>
      <c r="JNV410" s="68">
        <v>1827750</v>
      </c>
      <c r="JNW410" s="30">
        <v>1.1335</v>
      </c>
      <c r="JNX410" s="69">
        <v>0</v>
      </c>
      <c r="JNY410" s="46"/>
      <c r="JNZ410" s="47" t="s">
        <v>538</v>
      </c>
      <c r="JOA410" s="66">
        <v>45273</v>
      </c>
      <c r="JOB410" s="9" t="s">
        <v>56</v>
      </c>
      <c r="JOC410" s="67" t="s">
        <v>57</v>
      </c>
      <c r="JOD410" s="21" t="s">
        <v>58</v>
      </c>
      <c r="JOE410" s="22" t="s">
        <v>532</v>
      </c>
      <c r="JOF410" s="21" t="s">
        <v>223</v>
      </c>
      <c r="JOG410" s="21" t="s">
        <v>533</v>
      </c>
      <c r="JOH410" s="49" t="s">
        <v>51</v>
      </c>
      <c r="JOI410" s="50" t="s">
        <v>28</v>
      </c>
      <c r="JOJ410" s="68">
        <v>1553587.5</v>
      </c>
      <c r="JOK410" s="68">
        <v>274162.5</v>
      </c>
      <c r="JOL410" s="68">
        <v>1827750</v>
      </c>
      <c r="JOM410" s="30">
        <v>1.1335</v>
      </c>
      <c r="JON410" s="69">
        <v>0</v>
      </c>
      <c r="JOO410" s="46"/>
      <c r="JOP410" s="47" t="s">
        <v>538</v>
      </c>
      <c r="JOQ410" s="66">
        <v>45273</v>
      </c>
      <c r="JOR410" s="9" t="s">
        <v>56</v>
      </c>
      <c r="JOS410" s="67" t="s">
        <v>57</v>
      </c>
      <c r="JOT410" s="21" t="s">
        <v>58</v>
      </c>
      <c r="JOU410" s="22" t="s">
        <v>532</v>
      </c>
      <c r="JOV410" s="21" t="s">
        <v>223</v>
      </c>
      <c r="JOW410" s="21" t="s">
        <v>533</v>
      </c>
      <c r="JOX410" s="49" t="s">
        <v>51</v>
      </c>
      <c r="JOY410" s="50" t="s">
        <v>28</v>
      </c>
      <c r="JOZ410" s="68">
        <v>1553587.5</v>
      </c>
      <c r="JPA410" s="68">
        <v>274162.5</v>
      </c>
      <c r="JPB410" s="68">
        <v>1827750</v>
      </c>
      <c r="JPC410" s="30">
        <v>1.1335</v>
      </c>
      <c r="JPD410" s="69">
        <v>0</v>
      </c>
      <c r="JPE410" s="46"/>
      <c r="JPF410" s="47" t="s">
        <v>538</v>
      </c>
      <c r="JPG410" s="66">
        <v>45273</v>
      </c>
      <c r="JPH410" s="9" t="s">
        <v>56</v>
      </c>
      <c r="JPI410" s="67" t="s">
        <v>57</v>
      </c>
      <c r="JPJ410" s="21" t="s">
        <v>58</v>
      </c>
      <c r="JPK410" s="22" t="s">
        <v>532</v>
      </c>
      <c r="JPL410" s="21" t="s">
        <v>223</v>
      </c>
      <c r="JPM410" s="21" t="s">
        <v>533</v>
      </c>
      <c r="JPN410" s="49" t="s">
        <v>51</v>
      </c>
      <c r="JPO410" s="50" t="s">
        <v>28</v>
      </c>
      <c r="JPP410" s="68">
        <v>1553587.5</v>
      </c>
      <c r="JPQ410" s="68">
        <v>274162.5</v>
      </c>
      <c r="JPR410" s="68">
        <v>1827750</v>
      </c>
      <c r="JPS410" s="30">
        <v>1.1335</v>
      </c>
      <c r="JPT410" s="69">
        <v>0</v>
      </c>
      <c r="JPU410" s="46"/>
      <c r="JPV410" s="47" t="s">
        <v>538</v>
      </c>
      <c r="JPW410" s="66">
        <v>45273</v>
      </c>
      <c r="JPX410" s="9" t="s">
        <v>56</v>
      </c>
      <c r="JPY410" s="67" t="s">
        <v>57</v>
      </c>
      <c r="JPZ410" s="21" t="s">
        <v>58</v>
      </c>
      <c r="JQA410" s="22" t="s">
        <v>532</v>
      </c>
      <c r="JQB410" s="21" t="s">
        <v>223</v>
      </c>
      <c r="JQC410" s="21" t="s">
        <v>533</v>
      </c>
      <c r="JQD410" s="49" t="s">
        <v>51</v>
      </c>
      <c r="JQE410" s="50" t="s">
        <v>28</v>
      </c>
      <c r="JQF410" s="68">
        <v>1553587.5</v>
      </c>
      <c r="JQG410" s="68">
        <v>274162.5</v>
      </c>
      <c r="JQH410" s="68">
        <v>1827750</v>
      </c>
      <c r="JQI410" s="30">
        <v>1.1335</v>
      </c>
      <c r="JQJ410" s="69">
        <v>0</v>
      </c>
      <c r="JQK410" s="46"/>
      <c r="JQL410" s="47" t="s">
        <v>538</v>
      </c>
      <c r="JQM410" s="66">
        <v>45273</v>
      </c>
      <c r="JQN410" s="9" t="s">
        <v>56</v>
      </c>
      <c r="JQO410" s="67" t="s">
        <v>57</v>
      </c>
      <c r="JQP410" s="21" t="s">
        <v>58</v>
      </c>
      <c r="JQQ410" s="22" t="s">
        <v>532</v>
      </c>
      <c r="JQR410" s="21" t="s">
        <v>223</v>
      </c>
      <c r="JQS410" s="21" t="s">
        <v>533</v>
      </c>
      <c r="JQT410" s="49" t="s">
        <v>51</v>
      </c>
      <c r="JQU410" s="50" t="s">
        <v>28</v>
      </c>
      <c r="JQV410" s="68">
        <v>1553587.5</v>
      </c>
      <c r="JQW410" s="68">
        <v>274162.5</v>
      </c>
      <c r="JQX410" s="68">
        <v>1827750</v>
      </c>
      <c r="JQY410" s="30">
        <v>1.1335</v>
      </c>
      <c r="JQZ410" s="69">
        <v>0</v>
      </c>
      <c r="JRA410" s="46"/>
      <c r="JRB410" s="47" t="s">
        <v>538</v>
      </c>
      <c r="JRC410" s="66">
        <v>45273</v>
      </c>
      <c r="JRD410" s="9" t="s">
        <v>56</v>
      </c>
      <c r="JRE410" s="67" t="s">
        <v>57</v>
      </c>
      <c r="JRF410" s="21" t="s">
        <v>58</v>
      </c>
      <c r="JRG410" s="22" t="s">
        <v>532</v>
      </c>
      <c r="JRH410" s="21" t="s">
        <v>223</v>
      </c>
      <c r="JRI410" s="21" t="s">
        <v>533</v>
      </c>
      <c r="JRJ410" s="49" t="s">
        <v>51</v>
      </c>
      <c r="JRK410" s="50" t="s">
        <v>28</v>
      </c>
      <c r="JRL410" s="68">
        <v>1553587.5</v>
      </c>
      <c r="JRM410" s="68">
        <v>274162.5</v>
      </c>
      <c r="JRN410" s="68">
        <v>1827750</v>
      </c>
      <c r="JRO410" s="30">
        <v>1.1335</v>
      </c>
      <c r="JRP410" s="69">
        <v>0</v>
      </c>
      <c r="JRQ410" s="46"/>
      <c r="JRR410" s="47" t="s">
        <v>538</v>
      </c>
      <c r="JRS410" s="66">
        <v>45273</v>
      </c>
      <c r="JRT410" s="9" t="s">
        <v>56</v>
      </c>
      <c r="JRU410" s="67" t="s">
        <v>57</v>
      </c>
      <c r="JRV410" s="21" t="s">
        <v>58</v>
      </c>
      <c r="JRW410" s="22" t="s">
        <v>532</v>
      </c>
      <c r="JRX410" s="21" t="s">
        <v>223</v>
      </c>
      <c r="JRY410" s="21" t="s">
        <v>533</v>
      </c>
      <c r="JRZ410" s="49" t="s">
        <v>51</v>
      </c>
      <c r="JSA410" s="50" t="s">
        <v>28</v>
      </c>
      <c r="JSB410" s="68">
        <v>1553587.5</v>
      </c>
      <c r="JSC410" s="68">
        <v>274162.5</v>
      </c>
      <c r="JSD410" s="68">
        <v>1827750</v>
      </c>
      <c r="JSE410" s="30">
        <v>1.1335</v>
      </c>
      <c r="JSF410" s="69">
        <v>0</v>
      </c>
      <c r="JSG410" s="46"/>
      <c r="JSH410" s="47" t="s">
        <v>538</v>
      </c>
      <c r="JSI410" s="66">
        <v>45273</v>
      </c>
      <c r="JSJ410" s="9" t="s">
        <v>56</v>
      </c>
      <c r="JSK410" s="67" t="s">
        <v>57</v>
      </c>
      <c r="JSL410" s="21" t="s">
        <v>58</v>
      </c>
      <c r="JSM410" s="22" t="s">
        <v>532</v>
      </c>
      <c r="JSN410" s="21" t="s">
        <v>223</v>
      </c>
      <c r="JSO410" s="21" t="s">
        <v>533</v>
      </c>
      <c r="JSP410" s="49" t="s">
        <v>51</v>
      </c>
      <c r="JSQ410" s="50" t="s">
        <v>28</v>
      </c>
      <c r="JSR410" s="68">
        <v>1553587.5</v>
      </c>
      <c r="JSS410" s="68">
        <v>274162.5</v>
      </c>
      <c r="JST410" s="68">
        <v>1827750</v>
      </c>
      <c r="JSU410" s="30">
        <v>1.1335</v>
      </c>
      <c r="JSV410" s="69">
        <v>0</v>
      </c>
      <c r="JSW410" s="46"/>
      <c r="JSX410" s="47" t="s">
        <v>538</v>
      </c>
      <c r="JSY410" s="66">
        <v>45273</v>
      </c>
      <c r="JSZ410" s="9" t="s">
        <v>56</v>
      </c>
      <c r="JTA410" s="67" t="s">
        <v>57</v>
      </c>
      <c r="JTB410" s="21" t="s">
        <v>58</v>
      </c>
      <c r="JTC410" s="22" t="s">
        <v>532</v>
      </c>
      <c r="JTD410" s="21" t="s">
        <v>223</v>
      </c>
      <c r="JTE410" s="21" t="s">
        <v>533</v>
      </c>
      <c r="JTF410" s="49" t="s">
        <v>51</v>
      </c>
      <c r="JTG410" s="50" t="s">
        <v>28</v>
      </c>
      <c r="JTH410" s="68">
        <v>1553587.5</v>
      </c>
      <c r="JTI410" s="68">
        <v>274162.5</v>
      </c>
      <c r="JTJ410" s="68">
        <v>1827750</v>
      </c>
      <c r="JTK410" s="30">
        <v>1.1335</v>
      </c>
      <c r="JTL410" s="69">
        <v>0</v>
      </c>
      <c r="JTM410" s="46"/>
      <c r="JTN410" s="47" t="s">
        <v>538</v>
      </c>
      <c r="JTO410" s="66">
        <v>45273</v>
      </c>
      <c r="JTP410" s="9" t="s">
        <v>56</v>
      </c>
      <c r="JTQ410" s="67" t="s">
        <v>57</v>
      </c>
      <c r="JTR410" s="21" t="s">
        <v>58</v>
      </c>
      <c r="JTS410" s="22" t="s">
        <v>532</v>
      </c>
      <c r="JTT410" s="21" t="s">
        <v>223</v>
      </c>
      <c r="JTU410" s="21" t="s">
        <v>533</v>
      </c>
      <c r="JTV410" s="49" t="s">
        <v>51</v>
      </c>
      <c r="JTW410" s="50" t="s">
        <v>28</v>
      </c>
      <c r="JTX410" s="68">
        <v>1553587.5</v>
      </c>
      <c r="JTY410" s="68">
        <v>274162.5</v>
      </c>
      <c r="JTZ410" s="68">
        <v>1827750</v>
      </c>
      <c r="JUA410" s="30">
        <v>1.1335</v>
      </c>
      <c r="JUB410" s="69">
        <v>0</v>
      </c>
      <c r="JUC410" s="46"/>
      <c r="JUD410" s="47" t="s">
        <v>538</v>
      </c>
      <c r="JUE410" s="66">
        <v>45273</v>
      </c>
      <c r="JUF410" s="9" t="s">
        <v>56</v>
      </c>
      <c r="JUG410" s="67" t="s">
        <v>57</v>
      </c>
      <c r="JUH410" s="21" t="s">
        <v>58</v>
      </c>
      <c r="JUI410" s="22" t="s">
        <v>532</v>
      </c>
      <c r="JUJ410" s="21" t="s">
        <v>223</v>
      </c>
      <c r="JUK410" s="21" t="s">
        <v>533</v>
      </c>
      <c r="JUL410" s="49" t="s">
        <v>51</v>
      </c>
      <c r="JUM410" s="50" t="s">
        <v>28</v>
      </c>
      <c r="JUN410" s="68">
        <v>1553587.5</v>
      </c>
      <c r="JUO410" s="68">
        <v>274162.5</v>
      </c>
      <c r="JUP410" s="68">
        <v>1827750</v>
      </c>
      <c r="JUQ410" s="30">
        <v>1.1335</v>
      </c>
      <c r="JUR410" s="69">
        <v>0</v>
      </c>
      <c r="JUS410" s="46"/>
      <c r="JUT410" s="47" t="s">
        <v>538</v>
      </c>
      <c r="JUU410" s="66">
        <v>45273</v>
      </c>
      <c r="JUV410" s="9" t="s">
        <v>56</v>
      </c>
      <c r="JUW410" s="67" t="s">
        <v>57</v>
      </c>
      <c r="JUX410" s="21" t="s">
        <v>58</v>
      </c>
      <c r="JUY410" s="22" t="s">
        <v>532</v>
      </c>
      <c r="JUZ410" s="21" t="s">
        <v>223</v>
      </c>
      <c r="JVA410" s="21" t="s">
        <v>533</v>
      </c>
      <c r="JVB410" s="49" t="s">
        <v>51</v>
      </c>
      <c r="JVC410" s="50" t="s">
        <v>28</v>
      </c>
      <c r="JVD410" s="68">
        <v>1553587.5</v>
      </c>
      <c r="JVE410" s="68">
        <v>274162.5</v>
      </c>
      <c r="JVF410" s="68">
        <v>1827750</v>
      </c>
      <c r="JVG410" s="30">
        <v>1.1335</v>
      </c>
      <c r="JVH410" s="69">
        <v>0</v>
      </c>
      <c r="JVI410" s="46"/>
      <c r="JVJ410" s="47" t="s">
        <v>538</v>
      </c>
      <c r="JVK410" s="66">
        <v>45273</v>
      </c>
      <c r="JVL410" s="9" t="s">
        <v>56</v>
      </c>
      <c r="JVM410" s="67" t="s">
        <v>57</v>
      </c>
      <c r="JVN410" s="21" t="s">
        <v>58</v>
      </c>
      <c r="JVO410" s="22" t="s">
        <v>532</v>
      </c>
      <c r="JVP410" s="21" t="s">
        <v>223</v>
      </c>
      <c r="JVQ410" s="21" t="s">
        <v>533</v>
      </c>
      <c r="JVR410" s="49" t="s">
        <v>51</v>
      </c>
      <c r="JVS410" s="50" t="s">
        <v>28</v>
      </c>
      <c r="JVT410" s="68">
        <v>1553587.5</v>
      </c>
      <c r="JVU410" s="68">
        <v>274162.5</v>
      </c>
      <c r="JVV410" s="68">
        <v>1827750</v>
      </c>
      <c r="JVW410" s="30">
        <v>1.1335</v>
      </c>
      <c r="JVX410" s="69">
        <v>0</v>
      </c>
      <c r="JVY410" s="46"/>
      <c r="JVZ410" s="47" t="s">
        <v>538</v>
      </c>
      <c r="JWA410" s="66">
        <v>45273</v>
      </c>
      <c r="JWB410" s="9" t="s">
        <v>56</v>
      </c>
      <c r="JWC410" s="67" t="s">
        <v>57</v>
      </c>
      <c r="JWD410" s="21" t="s">
        <v>58</v>
      </c>
      <c r="JWE410" s="22" t="s">
        <v>532</v>
      </c>
      <c r="JWF410" s="21" t="s">
        <v>223</v>
      </c>
      <c r="JWG410" s="21" t="s">
        <v>533</v>
      </c>
      <c r="JWH410" s="49" t="s">
        <v>51</v>
      </c>
      <c r="JWI410" s="50" t="s">
        <v>28</v>
      </c>
      <c r="JWJ410" s="68">
        <v>1553587.5</v>
      </c>
      <c r="JWK410" s="68">
        <v>274162.5</v>
      </c>
      <c r="JWL410" s="68">
        <v>1827750</v>
      </c>
      <c r="JWM410" s="30">
        <v>1.1335</v>
      </c>
      <c r="JWN410" s="69">
        <v>0</v>
      </c>
      <c r="JWO410" s="46"/>
      <c r="JWP410" s="47" t="s">
        <v>538</v>
      </c>
      <c r="JWQ410" s="66">
        <v>45273</v>
      </c>
      <c r="JWR410" s="9" t="s">
        <v>56</v>
      </c>
      <c r="JWS410" s="67" t="s">
        <v>57</v>
      </c>
      <c r="JWT410" s="21" t="s">
        <v>58</v>
      </c>
      <c r="JWU410" s="22" t="s">
        <v>532</v>
      </c>
      <c r="JWV410" s="21" t="s">
        <v>223</v>
      </c>
      <c r="JWW410" s="21" t="s">
        <v>533</v>
      </c>
      <c r="JWX410" s="49" t="s">
        <v>51</v>
      </c>
      <c r="JWY410" s="50" t="s">
        <v>28</v>
      </c>
      <c r="JWZ410" s="68">
        <v>1553587.5</v>
      </c>
      <c r="JXA410" s="68">
        <v>274162.5</v>
      </c>
      <c r="JXB410" s="68">
        <v>1827750</v>
      </c>
      <c r="JXC410" s="30">
        <v>1.1335</v>
      </c>
      <c r="JXD410" s="69">
        <v>0</v>
      </c>
      <c r="JXE410" s="46"/>
      <c r="JXF410" s="47" t="s">
        <v>538</v>
      </c>
      <c r="JXG410" s="66">
        <v>45273</v>
      </c>
      <c r="JXH410" s="9" t="s">
        <v>56</v>
      </c>
      <c r="JXI410" s="67" t="s">
        <v>57</v>
      </c>
      <c r="JXJ410" s="21" t="s">
        <v>58</v>
      </c>
      <c r="JXK410" s="22" t="s">
        <v>532</v>
      </c>
      <c r="JXL410" s="21" t="s">
        <v>223</v>
      </c>
      <c r="JXM410" s="21" t="s">
        <v>533</v>
      </c>
      <c r="JXN410" s="49" t="s">
        <v>51</v>
      </c>
      <c r="JXO410" s="50" t="s">
        <v>28</v>
      </c>
      <c r="JXP410" s="68">
        <v>1553587.5</v>
      </c>
      <c r="JXQ410" s="68">
        <v>274162.5</v>
      </c>
      <c r="JXR410" s="68">
        <v>1827750</v>
      </c>
      <c r="JXS410" s="30">
        <v>1.1335</v>
      </c>
      <c r="JXT410" s="69">
        <v>0</v>
      </c>
      <c r="JXU410" s="46"/>
      <c r="JXV410" s="47" t="s">
        <v>538</v>
      </c>
      <c r="JXW410" s="66">
        <v>45273</v>
      </c>
      <c r="JXX410" s="9" t="s">
        <v>56</v>
      </c>
      <c r="JXY410" s="67" t="s">
        <v>57</v>
      </c>
      <c r="JXZ410" s="21" t="s">
        <v>58</v>
      </c>
      <c r="JYA410" s="22" t="s">
        <v>532</v>
      </c>
      <c r="JYB410" s="21" t="s">
        <v>223</v>
      </c>
      <c r="JYC410" s="21" t="s">
        <v>533</v>
      </c>
      <c r="JYD410" s="49" t="s">
        <v>51</v>
      </c>
      <c r="JYE410" s="50" t="s">
        <v>28</v>
      </c>
      <c r="JYF410" s="68">
        <v>1553587.5</v>
      </c>
      <c r="JYG410" s="68">
        <v>274162.5</v>
      </c>
      <c r="JYH410" s="68">
        <v>1827750</v>
      </c>
      <c r="JYI410" s="30">
        <v>1.1335</v>
      </c>
      <c r="JYJ410" s="69">
        <v>0</v>
      </c>
      <c r="JYK410" s="46"/>
      <c r="JYL410" s="47" t="s">
        <v>538</v>
      </c>
      <c r="JYM410" s="66">
        <v>45273</v>
      </c>
      <c r="JYN410" s="9" t="s">
        <v>56</v>
      </c>
      <c r="JYO410" s="67" t="s">
        <v>57</v>
      </c>
      <c r="JYP410" s="21" t="s">
        <v>58</v>
      </c>
      <c r="JYQ410" s="22" t="s">
        <v>532</v>
      </c>
      <c r="JYR410" s="21" t="s">
        <v>223</v>
      </c>
      <c r="JYS410" s="21" t="s">
        <v>533</v>
      </c>
      <c r="JYT410" s="49" t="s">
        <v>51</v>
      </c>
      <c r="JYU410" s="50" t="s">
        <v>28</v>
      </c>
      <c r="JYV410" s="68">
        <v>1553587.5</v>
      </c>
      <c r="JYW410" s="68">
        <v>274162.5</v>
      </c>
      <c r="JYX410" s="68">
        <v>1827750</v>
      </c>
      <c r="JYY410" s="30">
        <v>1.1335</v>
      </c>
      <c r="JYZ410" s="69">
        <v>0</v>
      </c>
      <c r="JZA410" s="46"/>
      <c r="JZB410" s="47" t="s">
        <v>538</v>
      </c>
      <c r="JZC410" s="66">
        <v>45273</v>
      </c>
      <c r="JZD410" s="9" t="s">
        <v>56</v>
      </c>
      <c r="JZE410" s="67" t="s">
        <v>57</v>
      </c>
      <c r="JZF410" s="21" t="s">
        <v>58</v>
      </c>
      <c r="JZG410" s="22" t="s">
        <v>532</v>
      </c>
      <c r="JZH410" s="21" t="s">
        <v>223</v>
      </c>
      <c r="JZI410" s="21" t="s">
        <v>533</v>
      </c>
      <c r="JZJ410" s="49" t="s">
        <v>51</v>
      </c>
      <c r="JZK410" s="50" t="s">
        <v>28</v>
      </c>
      <c r="JZL410" s="68">
        <v>1553587.5</v>
      </c>
      <c r="JZM410" s="68">
        <v>274162.5</v>
      </c>
      <c r="JZN410" s="68">
        <v>1827750</v>
      </c>
      <c r="JZO410" s="30">
        <v>1.1335</v>
      </c>
      <c r="JZP410" s="69">
        <v>0</v>
      </c>
      <c r="JZQ410" s="46"/>
      <c r="JZR410" s="47" t="s">
        <v>538</v>
      </c>
      <c r="JZS410" s="66">
        <v>45273</v>
      </c>
      <c r="JZT410" s="9" t="s">
        <v>56</v>
      </c>
      <c r="JZU410" s="67" t="s">
        <v>57</v>
      </c>
      <c r="JZV410" s="21" t="s">
        <v>58</v>
      </c>
      <c r="JZW410" s="22" t="s">
        <v>532</v>
      </c>
      <c r="JZX410" s="21" t="s">
        <v>223</v>
      </c>
      <c r="JZY410" s="21" t="s">
        <v>533</v>
      </c>
      <c r="JZZ410" s="49" t="s">
        <v>51</v>
      </c>
      <c r="KAA410" s="50" t="s">
        <v>28</v>
      </c>
      <c r="KAB410" s="68">
        <v>1553587.5</v>
      </c>
      <c r="KAC410" s="68">
        <v>274162.5</v>
      </c>
      <c r="KAD410" s="68">
        <v>1827750</v>
      </c>
      <c r="KAE410" s="30">
        <v>1.1335</v>
      </c>
      <c r="KAF410" s="69">
        <v>0</v>
      </c>
      <c r="KAG410" s="46"/>
      <c r="KAH410" s="47" t="s">
        <v>538</v>
      </c>
      <c r="KAI410" s="66">
        <v>45273</v>
      </c>
      <c r="KAJ410" s="9" t="s">
        <v>56</v>
      </c>
      <c r="KAK410" s="67" t="s">
        <v>57</v>
      </c>
      <c r="KAL410" s="21" t="s">
        <v>58</v>
      </c>
      <c r="KAM410" s="22" t="s">
        <v>532</v>
      </c>
      <c r="KAN410" s="21" t="s">
        <v>223</v>
      </c>
      <c r="KAO410" s="21" t="s">
        <v>533</v>
      </c>
      <c r="KAP410" s="49" t="s">
        <v>51</v>
      </c>
      <c r="KAQ410" s="50" t="s">
        <v>28</v>
      </c>
      <c r="KAR410" s="68">
        <v>1553587.5</v>
      </c>
      <c r="KAS410" s="68">
        <v>274162.5</v>
      </c>
      <c r="KAT410" s="68">
        <v>1827750</v>
      </c>
      <c r="KAU410" s="30">
        <v>1.1335</v>
      </c>
      <c r="KAV410" s="69">
        <v>0</v>
      </c>
      <c r="KAW410" s="46"/>
      <c r="KAX410" s="47" t="s">
        <v>538</v>
      </c>
      <c r="KAY410" s="66">
        <v>45273</v>
      </c>
      <c r="KAZ410" s="9" t="s">
        <v>56</v>
      </c>
      <c r="KBA410" s="67" t="s">
        <v>57</v>
      </c>
      <c r="KBB410" s="21" t="s">
        <v>58</v>
      </c>
      <c r="KBC410" s="22" t="s">
        <v>532</v>
      </c>
      <c r="KBD410" s="21" t="s">
        <v>223</v>
      </c>
      <c r="KBE410" s="21" t="s">
        <v>533</v>
      </c>
      <c r="KBF410" s="49" t="s">
        <v>51</v>
      </c>
      <c r="KBG410" s="50" t="s">
        <v>28</v>
      </c>
      <c r="KBH410" s="68">
        <v>1553587.5</v>
      </c>
      <c r="KBI410" s="68">
        <v>274162.5</v>
      </c>
      <c r="KBJ410" s="68">
        <v>1827750</v>
      </c>
      <c r="KBK410" s="30">
        <v>1.1335</v>
      </c>
      <c r="KBL410" s="69">
        <v>0</v>
      </c>
      <c r="KBM410" s="46"/>
      <c r="KBN410" s="47" t="s">
        <v>538</v>
      </c>
      <c r="KBO410" s="66">
        <v>45273</v>
      </c>
      <c r="KBP410" s="9" t="s">
        <v>56</v>
      </c>
      <c r="KBQ410" s="67" t="s">
        <v>57</v>
      </c>
      <c r="KBR410" s="21" t="s">
        <v>58</v>
      </c>
      <c r="KBS410" s="22" t="s">
        <v>532</v>
      </c>
      <c r="KBT410" s="21" t="s">
        <v>223</v>
      </c>
      <c r="KBU410" s="21" t="s">
        <v>533</v>
      </c>
      <c r="KBV410" s="49" t="s">
        <v>51</v>
      </c>
      <c r="KBW410" s="50" t="s">
        <v>28</v>
      </c>
      <c r="KBX410" s="68">
        <v>1553587.5</v>
      </c>
      <c r="KBY410" s="68">
        <v>274162.5</v>
      </c>
      <c r="KBZ410" s="68">
        <v>1827750</v>
      </c>
      <c r="KCA410" s="30">
        <v>1.1335</v>
      </c>
      <c r="KCB410" s="69">
        <v>0</v>
      </c>
      <c r="KCC410" s="46"/>
      <c r="KCD410" s="47" t="s">
        <v>538</v>
      </c>
      <c r="KCE410" s="66">
        <v>45273</v>
      </c>
      <c r="KCF410" s="9" t="s">
        <v>56</v>
      </c>
      <c r="KCG410" s="67" t="s">
        <v>57</v>
      </c>
      <c r="KCH410" s="21" t="s">
        <v>58</v>
      </c>
      <c r="KCI410" s="22" t="s">
        <v>532</v>
      </c>
      <c r="KCJ410" s="21" t="s">
        <v>223</v>
      </c>
      <c r="KCK410" s="21" t="s">
        <v>533</v>
      </c>
      <c r="KCL410" s="49" t="s">
        <v>51</v>
      </c>
      <c r="KCM410" s="50" t="s">
        <v>28</v>
      </c>
      <c r="KCN410" s="68">
        <v>1553587.5</v>
      </c>
      <c r="KCO410" s="68">
        <v>274162.5</v>
      </c>
      <c r="KCP410" s="68">
        <v>1827750</v>
      </c>
      <c r="KCQ410" s="30">
        <v>1.1335</v>
      </c>
      <c r="KCR410" s="69">
        <v>0</v>
      </c>
      <c r="KCS410" s="46"/>
      <c r="KCT410" s="47" t="s">
        <v>538</v>
      </c>
      <c r="KCU410" s="66">
        <v>45273</v>
      </c>
      <c r="KCV410" s="9" t="s">
        <v>56</v>
      </c>
      <c r="KCW410" s="67" t="s">
        <v>57</v>
      </c>
      <c r="KCX410" s="21" t="s">
        <v>58</v>
      </c>
      <c r="KCY410" s="22" t="s">
        <v>532</v>
      </c>
      <c r="KCZ410" s="21" t="s">
        <v>223</v>
      </c>
      <c r="KDA410" s="21" t="s">
        <v>533</v>
      </c>
      <c r="KDB410" s="49" t="s">
        <v>51</v>
      </c>
      <c r="KDC410" s="50" t="s">
        <v>28</v>
      </c>
      <c r="KDD410" s="68">
        <v>1553587.5</v>
      </c>
      <c r="KDE410" s="68">
        <v>274162.5</v>
      </c>
      <c r="KDF410" s="68">
        <v>1827750</v>
      </c>
      <c r="KDG410" s="30">
        <v>1.1335</v>
      </c>
      <c r="KDH410" s="69">
        <v>0</v>
      </c>
      <c r="KDI410" s="46"/>
      <c r="KDJ410" s="47" t="s">
        <v>538</v>
      </c>
      <c r="KDK410" s="66">
        <v>45273</v>
      </c>
      <c r="KDL410" s="9" t="s">
        <v>56</v>
      </c>
      <c r="KDM410" s="67" t="s">
        <v>57</v>
      </c>
      <c r="KDN410" s="21" t="s">
        <v>58</v>
      </c>
      <c r="KDO410" s="22" t="s">
        <v>532</v>
      </c>
      <c r="KDP410" s="21" t="s">
        <v>223</v>
      </c>
      <c r="KDQ410" s="21" t="s">
        <v>533</v>
      </c>
      <c r="KDR410" s="49" t="s">
        <v>51</v>
      </c>
      <c r="KDS410" s="50" t="s">
        <v>28</v>
      </c>
      <c r="KDT410" s="68">
        <v>1553587.5</v>
      </c>
      <c r="KDU410" s="68">
        <v>274162.5</v>
      </c>
      <c r="KDV410" s="68">
        <v>1827750</v>
      </c>
      <c r="KDW410" s="30">
        <v>1.1335</v>
      </c>
      <c r="KDX410" s="69">
        <v>0</v>
      </c>
      <c r="KDY410" s="46"/>
      <c r="KDZ410" s="47" t="s">
        <v>538</v>
      </c>
      <c r="KEA410" s="66">
        <v>45273</v>
      </c>
      <c r="KEB410" s="9" t="s">
        <v>56</v>
      </c>
      <c r="KEC410" s="67" t="s">
        <v>57</v>
      </c>
      <c r="KED410" s="21" t="s">
        <v>58</v>
      </c>
      <c r="KEE410" s="22" t="s">
        <v>532</v>
      </c>
      <c r="KEF410" s="21" t="s">
        <v>223</v>
      </c>
      <c r="KEG410" s="21" t="s">
        <v>533</v>
      </c>
      <c r="KEH410" s="49" t="s">
        <v>51</v>
      </c>
      <c r="KEI410" s="50" t="s">
        <v>28</v>
      </c>
      <c r="KEJ410" s="68">
        <v>1553587.5</v>
      </c>
      <c r="KEK410" s="68">
        <v>274162.5</v>
      </c>
      <c r="KEL410" s="68">
        <v>1827750</v>
      </c>
      <c r="KEM410" s="30">
        <v>1.1335</v>
      </c>
      <c r="KEN410" s="69">
        <v>0</v>
      </c>
      <c r="KEO410" s="46"/>
      <c r="KEP410" s="47" t="s">
        <v>538</v>
      </c>
      <c r="KEQ410" s="66">
        <v>45273</v>
      </c>
      <c r="KER410" s="9" t="s">
        <v>56</v>
      </c>
      <c r="KES410" s="67" t="s">
        <v>57</v>
      </c>
      <c r="KET410" s="21" t="s">
        <v>58</v>
      </c>
      <c r="KEU410" s="22" t="s">
        <v>532</v>
      </c>
      <c r="KEV410" s="21" t="s">
        <v>223</v>
      </c>
      <c r="KEW410" s="21" t="s">
        <v>533</v>
      </c>
      <c r="KEX410" s="49" t="s">
        <v>51</v>
      </c>
      <c r="KEY410" s="50" t="s">
        <v>28</v>
      </c>
      <c r="KEZ410" s="68">
        <v>1553587.5</v>
      </c>
      <c r="KFA410" s="68">
        <v>274162.5</v>
      </c>
      <c r="KFB410" s="68">
        <v>1827750</v>
      </c>
      <c r="KFC410" s="30">
        <v>1.1335</v>
      </c>
      <c r="KFD410" s="69">
        <v>0</v>
      </c>
      <c r="KFE410" s="46"/>
      <c r="KFF410" s="47" t="s">
        <v>538</v>
      </c>
      <c r="KFG410" s="66">
        <v>45273</v>
      </c>
      <c r="KFH410" s="9" t="s">
        <v>56</v>
      </c>
      <c r="KFI410" s="67" t="s">
        <v>57</v>
      </c>
      <c r="KFJ410" s="21" t="s">
        <v>58</v>
      </c>
      <c r="KFK410" s="22" t="s">
        <v>532</v>
      </c>
      <c r="KFL410" s="21" t="s">
        <v>223</v>
      </c>
      <c r="KFM410" s="21" t="s">
        <v>533</v>
      </c>
      <c r="KFN410" s="49" t="s">
        <v>51</v>
      </c>
      <c r="KFO410" s="50" t="s">
        <v>28</v>
      </c>
      <c r="KFP410" s="68">
        <v>1553587.5</v>
      </c>
      <c r="KFQ410" s="68">
        <v>274162.5</v>
      </c>
      <c r="KFR410" s="68">
        <v>1827750</v>
      </c>
      <c r="KFS410" s="30">
        <v>1.1335</v>
      </c>
      <c r="KFT410" s="69">
        <v>0</v>
      </c>
      <c r="KFU410" s="46"/>
      <c r="KFV410" s="47" t="s">
        <v>538</v>
      </c>
      <c r="KFW410" s="66">
        <v>45273</v>
      </c>
      <c r="KFX410" s="9" t="s">
        <v>56</v>
      </c>
      <c r="KFY410" s="67" t="s">
        <v>57</v>
      </c>
      <c r="KFZ410" s="21" t="s">
        <v>58</v>
      </c>
      <c r="KGA410" s="22" t="s">
        <v>532</v>
      </c>
      <c r="KGB410" s="21" t="s">
        <v>223</v>
      </c>
      <c r="KGC410" s="21" t="s">
        <v>533</v>
      </c>
      <c r="KGD410" s="49" t="s">
        <v>51</v>
      </c>
      <c r="KGE410" s="50" t="s">
        <v>28</v>
      </c>
      <c r="KGF410" s="68">
        <v>1553587.5</v>
      </c>
      <c r="KGG410" s="68">
        <v>274162.5</v>
      </c>
      <c r="KGH410" s="68">
        <v>1827750</v>
      </c>
      <c r="KGI410" s="30">
        <v>1.1335</v>
      </c>
      <c r="KGJ410" s="69">
        <v>0</v>
      </c>
      <c r="KGK410" s="46"/>
      <c r="KGL410" s="47" t="s">
        <v>538</v>
      </c>
      <c r="KGM410" s="66">
        <v>45273</v>
      </c>
      <c r="KGN410" s="9" t="s">
        <v>56</v>
      </c>
      <c r="KGO410" s="67" t="s">
        <v>57</v>
      </c>
      <c r="KGP410" s="21" t="s">
        <v>58</v>
      </c>
      <c r="KGQ410" s="22" t="s">
        <v>532</v>
      </c>
      <c r="KGR410" s="21" t="s">
        <v>223</v>
      </c>
      <c r="KGS410" s="21" t="s">
        <v>533</v>
      </c>
      <c r="KGT410" s="49" t="s">
        <v>51</v>
      </c>
      <c r="KGU410" s="50" t="s">
        <v>28</v>
      </c>
      <c r="KGV410" s="68">
        <v>1553587.5</v>
      </c>
      <c r="KGW410" s="68">
        <v>274162.5</v>
      </c>
      <c r="KGX410" s="68">
        <v>1827750</v>
      </c>
      <c r="KGY410" s="30">
        <v>1.1335</v>
      </c>
      <c r="KGZ410" s="69">
        <v>0</v>
      </c>
      <c r="KHA410" s="46"/>
      <c r="KHB410" s="47" t="s">
        <v>538</v>
      </c>
      <c r="KHC410" s="66">
        <v>45273</v>
      </c>
      <c r="KHD410" s="9" t="s">
        <v>56</v>
      </c>
      <c r="KHE410" s="67" t="s">
        <v>57</v>
      </c>
      <c r="KHF410" s="21" t="s">
        <v>58</v>
      </c>
      <c r="KHG410" s="22" t="s">
        <v>532</v>
      </c>
      <c r="KHH410" s="21" t="s">
        <v>223</v>
      </c>
      <c r="KHI410" s="21" t="s">
        <v>533</v>
      </c>
      <c r="KHJ410" s="49" t="s">
        <v>51</v>
      </c>
      <c r="KHK410" s="50" t="s">
        <v>28</v>
      </c>
      <c r="KHL410" s="68">
        <v>1553587.5</v>
      </c>
      <c r="KHM410" s="68">
        <v>274162.5</v>
      </c>
      <c r="KHN410" s="68">
        <v>1827750</v>
      </c>
      <c r="KHO410" s="30">
        <v>1.1335</v>
      </c>
      <c r="KHP410" s="69">
        <v>0</v>
      </c>
      <c r="KHQ410" s="46"/>
      <c r="KHR410" s="47" t="s">
        <v>538</v>
      </c>
      <c r="KHS410" s="66">
        <v>45273</v>
      </c>
      <c r="KHT410" s="9" t="s">
        <v>56</v>
      </c>
      <c r="KHU410" s="67" t="s">
        <v>57</v>
      </c>
      <c r="KHV410" s="21" t="s">
        <v>58</v>
      </c>
      <c r="KHW410" s="22" t="s">
        <v>532</v>
      </c>
      <c r="KHX410" s="21" t="s">
        <v>223</v>
      </c>
      <c r="KHY410" s="21" t="s">
        <v>533</v>
      </c>
      <c r="KHZ410" s="49" t="s">
        <v>51</v>
      </c>
      <c r="KIA410" s="50" t="s">
        <v>28</v>
      </c>
      <c r="KIB410" s="68">
        <v>1553587.5</v>
      </c>
      <c r="KIC410" s="68">
        <v>274162.5</v>
      </c>
      <c r="KID410" s="68">
        <v>1827750</v>
      </c>
      <c r="KIE410" s="30">
        <v>1.1335</v>
      </c>
      <c r="KIF410" s="69">
        <v>0</v>
      </c>
      <c r="KIG410" s="46"/>
      <c r="KIH410" s="47" t="s">
        <v>538</v>
      </c>
      <c r="KII410" s="66">
        <v>45273</v>
      </c>
      <c r="KIJ410" s="9" t="s">
        <v>56</v>
      </c>
      <c r="KIK410" s="67" t="s">
        <v>57</v>
      </c>
      <c r="KIL410" s="21" t="s">
        <v>58</v>
      </c>
      <c r="KIM410" s="22" t="s">
        <v>532</v>
      </c>
      <c r="KIN410" s="21" t="s">
        <v>223</v>
      </c>
      <c r="KIO410" s="21" t="s">
        <v>533</v>
      </c>
      <c r="KIP410" s="49" t="s">
        <v>51</v>
      </c>
      <c r="KIQ410" s="50" t="s">
        <v>28</v>
      </c>
      <c r="KIR410" s="68">
        <v>1553587.5</v>
      </c>
      <c r="KIS410" s="68">
        <v>274162.5</v>
      </c>
      <c r="KIT410" s="68">
        <v>1827750</v>
      </c>
      <c r="KIU410" s="30">
        <v>1.1335</v>
      </c>
      <c r="KIV410" s="69">
        <v>0</v>
      </c>
      <c r="KIW410" s="46"/>
      <c r="KIX410" s="47" t="s">
        <v>538</v>
      </c>
      <c r="KIY410" s="66">
        <v>45273</v>
      </c>
      <c r="KIZ410" s="9" t="s">
        <v>56</v>
      </c>
      <c r="KJA410" s="67" t="s">
        <v>57</v>
      </c>
      <c r="KJB410" s="21" t="s">
        <v>58</v>
      </c>
      <c r="KJC410" s="22" t="s">
        <v>532</v>
      </c>
      <c r="KJD410" s="21" t="s">
        <v>223</v>
      </c>
      <c r="KJE410" s="21" t="s">
        <v>533</v>
      </c>
      <c r="KJF410" s="49" t="s">
        <v>51</v>
      </c>
      <c r="KJG410" s="50" t="s">
        <v>28</v>
      </c>
      <c r="KJH410" s="68">
        <v>1553587.5</v>
      </c>
      <c r="KJI410" s="68">
        <v>274162.5</v>
      </c>
      <c r="KJJ410" s="68">
        <v>1827750</v>
      </c>
      <c r="KJK410" s="30">
        <v>1.1335</v>
      </c>
      <c r="KJL410" s="69">
        <v>0</v>
      </c>
      <c r="KJM410" s="46"/>
      <c r="KJN410" s="47" t="s">
        <v>538</v>
      </c>
      <c r="KJO410" s="66">
        <v>45273</v>
      </c>
      <c r="KJP410" s="9" t="s">
        <v>56</v>
      </c>
      <c r="KJQ410" s="67" t="s">
        <v>57</v>
      </c>
      <c r="KJR410" s="21" t="s">
        <v>58</v>
      </c>
      <c r="KJS410" s="22" t="s">
        <v>532</v>
      </c>
      <c r="KJT410" s="21" t="s">
        <v>223</v>
      </c>
      <c r="KJU410" s="21" t="s">
        <v>533</v>
      </c>
      <c r="KJV410" s="49" t="s">
        <v>51</v>
      </c>
      <c r="KJW410" s="50" t="s">
        <v>28</v>
      </c>
      <c r="KJX410" s="68">
        <v>1553587.5</v>
      </c>
      <c r="KJY410" s="68">
        <v>274162.5</v>
      </c>
      <c r="KJZ410" s="68">
        <v>1827750</v>
      </c>
      <c r="KKA410" s="30">
        <v>1.1335</v>
      </c>
      <c r="KKB410" s="69">
        <v>0</v>
      </c>
      <c r="KKC410" s="46"/>
      <c r="KKD410" s="47" t="s">
        <v>538</v>
      </c>
      <c r="KKE410" s="66">
        <v>45273</v>
      </c>
      <c r="KKF410" s="9" t="s">
        <v>56</v>
      </c>
      <c r="KKG410" s="67" t="s">
        <v>57</v>
      </c>
      <c r="KKH410" s="21" t="s">
        <v>58</v>
      </c>
      <c r="KKI410" s="22" t="s">
        <v>532</v>
      </c>
      <c r="KKJ410" s="21" t="s">
        <v>223</v>
      </c>
      <c r="KKK410" s="21" t="s">
        <v>533</v>
      </c>
      <c r="KKL410" s="49" t="s">
        <v>51</v>
      </c>
      <c r="KKM410" s="50" t="s">
        <v>28</v>
      </c>
      <c r="KKN410" s="68">
        <v>1553587.5</v>
      </c>
      <c r="KKO410" s="68">
        <v>274162.5</v>
      </c>
      <c r="KKP410" s="68">
        <v>1827750</v>
      </c>
      <c r="KKQ410" s="30">
        <v>1.1335</v>
      </c>
      <c r="KKR410" s="69">
        <v>0</v>
      </c>
      <c r="KKS410" s="46"/>
      <c r="KKT410" s="47" t="s">
        <v>538</v>
      </c>
      <c r="KKU410" s="66">
        <v>45273</v>
      </c>
      <c r="KKV410" s="9" t="s">
        <v>56</v>
      </c>
      <c r="KKW410" s="67" t="s">
        <v>57</v>
      </c>
      <c r="KKX410" s="21" t="s">
        <v>58</v>
      </c>
      <c r="KKY410" s="22" t="s">
        <v>532</v>
      </c>
      <c r="KKZ410" s="21" t="s">
        <v>223</v>
      </c>
      <c r="KLA410" s="21" t="s">
        <v>533</v>
      </c>
      <c r="KLB410" s="49" t="s">
        <v>51</v>
      </c>
      <c r="KLC410" s="50" t="s">
        <v>28</v>
      </c>
      <c r="KLD410" s="68">
        <v>1553587.5</v>
      </c>
      <c r="KLE410" s="68">
        <v>274162.5</v>
      </c>
      <c r="KLF410" s="68">
        <v>1827750</v>
      </c>
      <c r="KLG410" s="30">
        <v>1.1335</v>
      </c>
      <c r="KLH410" s="69">
        <v>0</v>
      </c>
      <c r="KLI410" s="46"/>
      <c r="KLJ410" s="47" t="s">
        <v>538</v>
      </c>
      <c r="KLK410" s="66">
        <v>45273</v>
      </c>
      <c r="KLL410" s="9" t="s">
        <v>56</v>
      </c>
      <c r="KLM410" s="67" t="s">
        <v>57</v>
      </c>
      <c r="KLN410" s="21" t="s">
        <v>58</v>
      </c>
      <c r="KLO410" s="22" t="s">
        <v>532</v>
      </c>
      <c r="KLP410" s="21" t="s">
        <v>223</v>
      </c>
      <c r="KLQ410" s="21" t="s">
        <v>533</v>
      </c>
      <c r="KLR410" s="49" t="s">
        <v>51</v>
      </c>
      <c r="KLS410" s="50" t="s">
        <v>28</v>
      </c>
      <c r="KLT410" s="68">
        <v>1553587.5</v>
      </c>
      <c r="KLU410" s="68">
        <v>274162.5</v>
      </c>
      <c r="KLV410" s="68">
        <v>1827750</v>
      </c>
      <c r="KLW410" s="30">
        <v>1.1335</v>
      </c>
      <c r="KLX410" s="69">
        <v>0</v>
      </c>
      <c r="KLY410" s="46"/>
      <c r="KLZ410" s="47" t="s">
        <v>538</v>
      </c>
      <c r="KMA410" s="66">
        <v>45273</v>
      </c>
      <c r="KMB410" s="9" t="s">
        <v>56</v>
      </c>
      <c r="KMC410" s="67" t="s">
        <v>57</v>
      </c>
      <c r="KMD410" s="21" t="s">
        <v>58</v>
      </c>
      <c r="KME410" s="22" t="s">
        <v>532</v>
      </c>
      <c r="KMF410" s="21" t="s">
        <v>223</v>
      </c>
      <c r="KMG410" s="21" t="s">
        <v>533</v>
      </c>
      <c r="KMH410" s="49" t="s">
        <v>51</v>
      </c>
      <c r="KMI410" s="50" t="s">
        <v>28</v>
      </c>
      <c r="KMJ410" s="68">
        <v>1553587.5</v>
      </c>
      <c r="KMK410" s="68">
        <v>274162.5</v>
      </c>
      <c r="KML410" s="68">
        <v>1827750</v>
      </c>
      <c r="KMM410" s="30">
        <v>1.1335</v>
      </c>
      <c r="KMN410" s="69">
        <v>0</v>
      </c>
      <c r="KMO410" s="46"/>
      <c r="KMP410" s="47" t="s">
        <v>538</v>
      </c>
      <c r="KMQ410" s="66">
        <v>45273</v>
      </c>
      <c r="KMR410" s="9" t="s">
        <v>56</v>
      </c>
      <c r="KMS410" s="67" t="s">
        <v>57</v>
      </c>
      <c r="KMT410" s="21" t="s">
        <v>58</v>
      </c>
      <c r="KMU410" s="22" t="s">
        <v>532</v>
      </c>
      <c r="KMV410" s="21" t="s">
        <v>223</v>
      </c>
      <c r="KMW410" s="21" t="s">
        <v>533</v>
      </c>
      <c r="KMX410" s="49" t="s">
        <v>51</v>
      </c>
      <c r="KMY410" s="50" t="s">
        <v>28</v>
      </c>
      <c r="KMZ410" s="68">
        <v>1553587.5</v>
      </c>
      <c r="KNA410" s="68">
        <v>274162.5</v>
      </c>
      <c r="KNB410" s="68">
        <v>1827750</v>
      </c>
      <c r="KNC410" s="30">
        <v>1.1335</v>
      </c>
      <c r="KND410" s="69">
        <v>0</v>
      </c>
      <c r="KNE410" s="46"/>
      <c r="KNF410" s="47" t="s">
        <v>538</v>
      </c>
      <c r="KNG410" s="66">
        <v>45273</v>
      </c>
      <c r="KNH410" s="9" t="s">
        <v>56</v>
      </c>
      <c r="KNI410" s="67" t="s">
        <v>57</v>
      </c>
      <c r="KNJ410" s="21" t="s">
        <v>58</v>
      </c>
      <c r="KNK410" s="22" t="s">
        <v>532</v>
      </c>
      <c r="KNL410" s="21" t="s">
        <v>223</v>
      </c>
      <c r="KNM410" s="21" t="s">
        <v>533</v>
      </c>
      <c r="KNN410" s="49" t="s">
        <v>51</v>
      </c>
      <c r="KNO410" s="50" t="s">
        <v>28</v>
      </c>
      <c r="KNP410" s="68">
        <v>1553587.5</v>
      </c>
      <c r="KNQ410" s="68">
        <v>274162.5</v>
      </c>
      <c r="KNR410" s="68">
        <v>1827750</v>
      </c>
      <c r="KNS410" s="30">
        <v>1.1335</v>
      </c>
      <c r="KNT410" s="69">
        <v>0</v>
      </c>
      <c r="KNU410" s="46"/>
      <c r="KNV410" s="47" t="s">
        <v>538</v>
      </c>
      <c r="KNW410" s="66">
        <v>45273</v>
      </c>
      <c r="KNX410" s="9" t="s">
        <v>56</v>
      </c>
      <c r="KNY410" s="67" t="s">
        <v>57</v>
      </c>
      <c r="KNZ410" s="21" t="s">
        <v>58</v>
      </c>
      <c r="KOA410" s="22" t="s">
        <v>532</v>
      </c>
      <c r="KOB410" s="21" t="s">
        <v>223</v>
      </c>
      <c r="KOC410" s="21" t="s">
        <v>533</v>
      </c>
      <c r="KOD410" s="49" t="s">
        <v>51</v>
      </c>
      <c r="KOE410" s="50" t="s">
        <v>28</v>
      </c>
      <c r="KOF410" s="68">
        <v>1553587.5</v>
      </c>
      <c r="KOG410" s="68">
        <v>274162.5</v>
      </c>
      <c r="KOH410" s="68">
        <v>1827750</v>
      </c>
      <c r="KOI410" s="30">
        <v>1.1335</v>
      </c>
      <c r="KOJ410" s="69">
        <v>0</v>
      </c>
      <c r="KOK410" s="46"/>
      <c r="KOL410" s="47" t="s">
        <v>538</v>
      </c>
      <c r="KOM410" s="66">
        <v>45273</v>
      </c>
      <c r="KON410" s="9" t="s">
        <v>56</v>
      </c>
      <c r="KOO410" s="67" t="s">
        <v>57</v>
      </c>
      <c r="KOP410" s="21" t="s">
        <v>58</v>
      </c>
      <c r="KOQ410" s="22" t="s">
        <v>532</v>
      </c>
      <c r="KOR410" s="21" t="s">
        <v>223</v>
      </c>
      <c r="KOS410" s="21" t="s">
        <v>533</v>
      </c>
      <c r="KOT410" s="49" t="s">
        <v>51</v>
      </c>
      <c r="KOU410" s="50" t="s">
        <v>28</v>
      </c>
      <c r="KOV410" s="68">
        <v>1553587.5</v>
      </c>
      <c r="KOW410" s="68">
        <v>274162.5</v>
      </c>
      <c r="KOX410" s="68">
        <v>1827750</v>
      </c>
      <c r="KOY410" s="30">
        <v>1.1335</v>
      </c>
      <c r="KOZ410" s="69">
        <v>0</v>
      </c>
      <c r="KPA410" s="46"/>
      <c r="KPB410" s="47" t="s">
        <v>538</v>
      </c>
      <c r="KPC410" s="66">
        <v>45273</v>
      </c>
      <c r="KPD410" s="9" t="s">
        <v>56</v>
      </c>
      <c r="KPE410" s="67" t="s">
        <v>57</v>
      </c>
      <c r="KPF410" s="21" t="s">
        <v>58</v>
      </c>
      <c r="KPG410" s="22" t="s">
        <v>532</v>
      </c>
      <c r="KPH410" s="21" t="s">
        <v>223</v>
      </c>
      <c r="KPI410" s="21" t="s">
        <v>533</v>
      </c>
      <c r="KPJ410" s="49" t="s">
        <v>51</v>
      </c>
      <c r="KPK410" s="50" t="s">
        <v>28</v>
      </c>
      <c r="KPL410" s="68">
        <v>1553587.5</v>
      </c>
      <c r="KPM410" s="68">
        <v>274162.5</v>
      </c>
      <c r="KPN410" s="68">
        <v>1827750</v>
      </c>
      <c r="KPO410" s="30">
        <v>1.1335</v>
      </c>
      <c r="KPP410" s="69">
        <v>0</v>
      </c>
      <c r="KPQ410" s="46"/>
      <c r="KPR410" s="47" t="s">
        <v>538</v>
      </c>
      <c r="KPS410" s="66">
        <v>45273</v>
      </c>
      <c r="KPT410" s="9" t="s">
        <v>56</v>
      </c>
      <c r="KPU410" s="67" t="s">
        <v>57</v>
      </c>
      <c r="KPV410" s="21" t="s">
        <v>58</v>
      </c>
      <c r="KPW410" s="22" t="s">
        <v>532</v>
      </c>
      <c r="KPX410" s="21" t="s">
        <v>223</v>
      </c>
      <c r="KPY410" s="21" t="s">
        <v>533</v>
      </c>
      <c r="KPZ410" s="49" t="s">
        <v>51</v>
      </c>
      <c r="KQA410" s="50" t="s">
        <v>28</v>
      </c>
      <c r="KQB410" s="68">
        <v>1553587.5</v>
      </c>
      <c r="KQC410" s="68">
        <v>274162.5</v>
      </c>
      <c r="KQD410" s="68">
        <v>1827750</v>
      </c>
      <c r="KQE410" s="30">
        <v>1.1335</v>
      </c>
      <c r="KQF410" s="69">
        <v>0</v>
      </c>
      <c r="KQG410" s="46"/>
      <c r="KQH410" s="47" t="s">
        <v>538</v>
      </c>
      <c r="KQI410" s="66">
        <v>45273</v>
      </c>
      <c r="KQJ410" s="9" t="s">
        <v>56</v>
      </c>
      <c r="KQK410" s="67" t="s">
        <v>57</v>
      </c>
      <c r="KQL410" s="21" t="s">
        <v>58</v>
      </c>
      <c r="KQM410" s="22" t="s">
        <v>532</v>
      </c>
      <c r="KQN410" s="21" t="s">
        <v>223</v>
      </c>
      <c r="KQO410" s="21" t="s">
        <v>533</v>
      </c>
      <c r="KQP410" s="49" t="s">
        <v>51</v>
      </c>
      <c r="KQQ410" s="50" t="s">
        <v>28</v>
      </c>
      <c r="KQR410" s="68">
        <v>1553587.5</v>
      </c>
      <c r="KQS410" s="68">
        <v>274162.5</v>
      </c>
      <c r="KQT410" s="68">
        <v>1827750</v>
      </c>
      <c r="KQU410" s="30">
        <v>1.1335</v>
      </c>
      <c r="KQV410" s="69">
        <v>0</v>
      </c>
      <c r="KQW410" s="46"/>
      <c r="KQX410" s="47" t="s">
        <v>538</v>
      </c>
      <c r="KQY410" s="66">
        <v>45273</v>
      </c>
      <c r="KQZ410" s="9" t="s">
        <v>56</v>
      </c>
      <c r="KRA410" s="67" t="s">
        <v>57</v>
      </c>
      <c r="KRB410" s="21" t="s">
        <v>58</v>
      </c>
      <c r="KRC410" s="22" t="s">
        <v>532</v>
      </c>
      <c r="KRD410" s="21" t="s">
        <v>223</v>
      </c>
      <c r="KRE410" s="21" t="s">
        <v>533</v>
      </c>
      <c r="KRF410" s="49" t="s">
        <v>51</v>
      </c>
      <c r="KRG410" s="50" t="s">
        <v>28</v>
      </c>
      <c r="KRH410" s="68">
        <v>1553587.5</v>
      </c>
      <c r="KRI410" s="68">
        <v>274162.5</v>
      </c>
      <c r="KRJ410" s="68">
        <v>1827750</v>
      </c>
      <c r="KRK410" s="30">
        <v>1.1335</v>
      </c>
      <c r="KRL410" s="69">
        <v>0</v>
      </c>
      <c r="KRM410" s="46"/>
      <c r="KRN410" s="47" t="s">
        <v>538</v>
      </c>
      <c r="KRO410" s="66">
        <v>45273</v>
      </c>
      <c r="KRP410" s="9" t="s">
        <v>56</v>
      </c>
      <c r="KRQ410" s="67" t="s">
        <v>57</v>
      </c>
      <c r="KRR410" s="21" t="s">
        <v>58</v>
      </c>
      <c r="KRS410" s="22" t="s">
        <v>532</v>
      </c>
      <c r="KRT410" s="21" t="s">
        <v>223</v>
      </c>
      <c r="KRU410" s="21" t="s">
        <v>533</v>
      </c>
      <c r="KRV410" s="49" t="s">
        <v>51</v>
      </c>
      <c r="KRW410" s="50" t="s">
        <v>28</v>
      </c>
      <c r="KRX410" s="68">
        <v>1553587.5</v>
      </c>
      <c r="KRY410" s="68">
        <v>274162.5</v>
      </c>
      <c r="KRZ410" s="68">
        <v>1827750</v>
      </c>
      <c r="KSA410" s="30">
        <v>1.1335</v>
      </c>
      <c r="KSB410" s="69">
        <v>0</v>
      </c>
      <c r="KSC410" s="46"/>
      <c r="KSD410" s="47" t="s">
        <v>538</v>
      </c>
      <c r="KSE410" s="66">
        <v>45273</v>
      </c>
      <c r="KSF410" s="9" t="s">
        <v>56</v>
      </c>
      <c r="KSG410" s="67" t="s">
        <v>57</v>
      </c>
      <c r="KSH410" s="21" t="s">
        <v>58</v>
      </c>
      <c r="KSI410" s="22" t="s">
        <v>532</v>
      </c>
      <c r="KSJ410" s="21" t="s">
        <v>223</v>
      </c>
      <c r="KSK410" s="21" t="s">
        <v>533</v>
      </c>
      <c r="KSL410" s="49" t="s">
        <v>51</v>
      </c>
      <c r="KSM410" s="50" t="s">
        <v>28</v>
      </c>
      <c r="KSN410" s="68">
        <v>1553587.5</v>
      </c>
      <c r="KSO410" s="68">
        <v>274162.5</v>
      </c>
      <c r="KSP410" s="68">
        <v>1827750</v>
      </c>
      <c r="KSQ410" s="30">
        <v>1.1335</v>
      </c>
      <c r="KSR410" s="69">
        <v>0</v>
      </c>
      <c r="KSS410" s="46"/>
      <c r="KST410" s="47" t="s">
        <v>538</v>
      </c>
      <c r="KSU410" s="66">
        <v>45273</v>
      </c>
      <c r="KSV410" s="9" t="s">
        <v>56</v>
      </c>
      <c r="KSW410" s="67" t="s">
        <v>57</v>
      </c>
      <c r="KSX410" s="21" t="s">
        <v>58</v>
      </c>
      <c r="KSY410" s="22" t="s">
        <v>532</v>
      </c>
      <c r="KSZ410" s="21" t="s">
        <v>223</v>
      </c>
      <c r="KTA410" s="21" t="s">
        <v>533</v>
      </c>
      <c r="KTB410" s="49" t="s">
        <v>51</v>
      </c>
      <c r="KTC410" s="50" t="s">
        <v>28</v>
      </c>
      <c r="KTD410" s="68">
        <v>1553587.5</v>
      </c>
      <c r="KTE410" s="68">
        <v>274162.5</v>
      </c>
      <c r="KTF410" s="68">
        <v>1827750</v>
      </c>
      <c r="KTG410" s="30">
        <v>1.1335</v>
      </c>
      <c r="KTH410" s="69">
        <v>0</v>
      </c>
      <c r="KTI410" s="46"/>
      <c r="KTJ410" s="47" t="s">
        <v>538</v>
      </c>
      <c r="KTK410" s="66">
        <v>45273</v>
      </c>
      <c r="KTL410" s="9" t="s">
        <v>56</v>
      </c>
      <c r="KTM410" s="67" t="s">
        <v>57</v>
      </c>
      <c r="KTN410" s="21" t="s">
        <v>58</v>
      </c>
      <c r="KTO410" s="22" t="s">
        <v>532</v>
      </c>
      <c r="KTP410" s="21" t="s">
        <v>223</v>
      </c>
      <c r="KTQ410" s="21" t="s">
        <v>533</v>
      </c>
      <c r="KTR410" s="49" t="s">
        <v>51</v>
      </c>
      <c r="KTS410" s="50" t="s">
        <v>28</v>
      </c>
      <c r="KTT410" s="68">
        <v>1553587.5</v>
      </c>
      <c r="KTU410" s="68">
        <v>274162.5</v>
      </c>
      <c r="KTV410" s="68">
        <v>1827750</v>
      </c>
      <c r="KTW410" s="30">
        <v>1.1335</v>
      </c>
      <c r="KTX410" s="69">
        <v>0</v>
      </c>
      <c r="KTY410" s="46"/>
      <c r="KTZ410" s="47" t="s">
        <v>538</v>
      </c>
      <c r="KUA410" s="66">
        <v>45273</v>
      </c>
      <c r="KUB410" s="9" t="s">
        <v>56</v>
      </c>
      <c r="KUC410" s="67" t="s">
        <v>57</v>
      </c>
      <c r="KUD410" s="21" t="s">
        <v>58</v>
      </c>
      <c r="KUE410" s="22" t="s">
        <v>532</v>
      </c>
      <c r="KUF410" s="21" t="s">
        <v>223</v>
      </c>
      <c r="KUG410" s="21" t="s">
        <v>533</v>
      </c>
      <c r="KUH410" s="49" t="s">
        <v>51</v>
      </c>
      <c r="KUI410" s="50" t="s">
        <v>28</v>
      </c>
      <c r="KUJ410" s="68">
        <v>1553587.5</v>
      </c>
      <c r="KUK410" s="68">
        <v>274162.5</v>
      </c>
      <c r="KUL410" s="68">
        <v>1827750</v>
      </c>
      <c r="KUM410" s="30">
        <v>1.1335</v>
      </c>
      <c r="KUN410" s="69">
        <v>0</v>
      </c>
      <c r="KUO410" s="46"/>
      <c r="KUP410" s="47" t="s">
        <v>538</v>
      </c>
      <c r="KUQ410" s="66">
        <v>45273</v>
      </c>
      <c r="KUR410" s="9" t="s">
        <v>56</v>
      </c>
      <c r="KUS410" s="67" t="s">
        <v>57</v>
      </c>
      <c r="KUT410" s="21" t="s">
        <v>58</v>
      </c>
      <c r="KUU410" s="22" t="s">
        <v>532</v>
      </c>
      <c r="KUV410" s="21" t="s">
        <v>223</v>
      </c>
      <c r="KUW410" s="21" t="s">
        <v>533</v>
      </c>
      <c r="KUX410" s="49" t="s">
        <v>51</v>
      </c>
      <c r="KUY410" s="50" t="s">
        <v>28</v>
      </c>
      <c r="KUZ410" s="68">
        <v>1553587.5</v>
      </c>
      <c r="KVA410" s="68">
        <v>274162.5</v>
      </c>
      <c r="KVB410" s="68">
        <v>1827750</v>
      </c>
      <c r="KVC410" s="30">
        <v>1.1335</v>
      </c>
      <c r="KVD410" s="69">
        <v>0</v>
      </c>
      <c r="KVE410" s="46"/>
      <c r="KVF410" s="47" t="s">
        <v>538</v>
      </c>
      <c r="KVG410" s="66">
        <v>45273</v>
      </c>
      <c r="KVH410" s="9" t="s">
        <v>56</v>
      </c>
      <c r="KVI410" s="67" t="s">
        <v>57</v>
      </c>
      <c r="KVJ410" s="21" t="s">
        <v>58</v>
      </c>
      <c r="KVK410" s="22" t="s">
        <v>532</v>
      </c>
      <c r="KVL410" s="21" t="s">
        <v>223</v>
      </c>
      <c r="KVM410" s="21" t="s">
        <v>533</v>
      </c>
      <c r="KVN410" s="49" t="s">
        <v>51</v>
      </c>
      <c r="KVO410" s="50" t="s">
        <v>28</v>
      </c>
      <c r="KVP410" s="68">
        <v>1553587.5</v>
      </c>
      <c r="KVQ410" s="68">
        <v>274162.5</v>
      </c>
      <c r="KVR410" s="68">
        <v>1827750</v>
      </c>
      <c r="KVS410" s="30">
        <v>1.1335</v>
      </c>
      <c r="KVT410" s="69">
        <v>0</v>
      </c>
      <c r="KVU410" s="46"/>
      <c r="KVV410" s="47" t="s">
        <v>538</v>
      </c>
      <c r="KVW410" s="66">
        <v>45273</v>
      </c>
      <c r="KVX410" s="9" t="s">
        <v>56</v>
      </c>
      <c r="KVY410" s="67" t="s">
        <v>57</v>
      </c>
      <c r="KVZ410" s="21" t="s">
        <v>58</v>
      </c>
      <c r="KWA410" s="22" t="s">
        <v>532</v>
      </c>
      <c r="KWB410" s="21" t="s">
        <v>223</v>
      </c>
      <c r="KWC410" s="21" t="s">
        <v>533</v>
      </c>
      <c r="KWD410" s="49" t="s">
        <v>51</v>
      </c>
      <c r="KWE410" s="50" t="s">
        <v>28</v>
      </c>
      <c r="KWF410" s="68">
        <v>1553587.5</v>
      </c>
      <c r="KWG410" s="68">
        <v>274162.5</v>
      </c>
      <c r="KWH410" s="68">
        <v>1827750</v>
      </c>
      <c r="KWI410" s="30">
        <v>1.1335</v>
      </c>
      <c r="KWJ410" s="69">
        <v>0</v>
      </c>
      <c r="KWK410" s="46"/>
      <c r="KWL410" s="47" t="s">
        <v>538</v>
      </c>
      <c r="KWM410" s="66">
        <v>45273</v>
      </c>
      <c r="KWN410" s="9" t="s">
        <v>56</v>
      </c>
      <c r="KWO410" s="67" t="s">
        <v>57</v>
      </c>
      <c r="KWP410" s="21" t="s">
        <v>58</v>
      </c>
      <c r="KWQ410" s="22" t="s">
        <v>532</v>
      </c>
      <c r="KWR410" s="21" t="s">
        <v>223</v>
      </c>
      <c r="KWS410" s="21" t="s">
        <v>533</v>
      </c>
      <c r="KWT410" s="49" t="s">
        <v>51</v>
      </c>
      <c r="KWU410" s="50" t="s">
        <v>28</v>
      </c>
      <c r="KWV410" s="68">
        <v>1553587.5</v>
      </c>
      <c r="KWW410" s="68">
        <v>274162.5</v>
      </c>
      <c r="KWX410" s="68">
        <v>1827750</v>
      </c>
      <c r="KWY410" s="30">
        <v>1.1335</v>
      </c>
      <c r="KWZ410" s="69">
        <v>0</v>
      </c>
      <c r="KXA410" s="46"/>
      <c r="KXB410" s="47" t="s">
        <v>538</v>
      </c>
      <c r="KXC410" s="66">
        <v>45273</v>
      </c>
      <c r="KXD410" s="9" t="s">
        <v>56</v>
      </c>
      <c r="KXE410" s="67" t="s">
        <v>57</v>
      </c>
      <c r="KXF410" s="21" t="s">
        <v>58</v>
      </c>
      <c r="KXG410" s="22" t="s">
        <v>532</v>
      </c>
      <c r="KXH410" s="21" t="s">
        <v>223</v>
      </c>
      <c r="KXI410" s="21" t="s">
        <v>533</v>
      </c>
      <c r="KXJ410" s="49" t="s">
        <v>51</v>
      </c>
      <c r="KXK410" s="50" t="s">
        <v>28</v>
      </c>
      <c r="KXL410" s="68">
        <v>1553587.5</v>
      </c>
      <c r="KXM410" s="68">
        <v>274162.5</v>
      </c>
      <c r="KXN410" s="68">
        <v>1827750</v>
      </c>
      <c r="KXO410" s="30">
        <v>1.1335</v>
      </c>
      <c r="KXP410" s="69">
        <v>0</v>
      </c>
      <c r="KXQ410" s="46"/>
      <c r="KXR410" s="47" t="s">
        <v>538</v>
      </c>
      <c r="KXS410" s="66">
        <v>45273</v>
      </c>
      <c r="KXT410" s="9" t="s">
        <v>56</v>
      </c>
      <c r="KXU410" s="67" t="s">
        <v>57</v>
      </c>
      <c r="KXV410" s="21" t="s">
        <v>58</v>
      </c>
      <c r="KXW410" s="22" t="s">
        <v>532</v>
      </c>
      <c r="KXX410" s="21" t="s">
        <v>223</v>
      </c>
      <c r="KXY410" s="21" t="s">
        <v>533</v>
      </c>
      <c r="KXZ410" s="49" t="s">
        <v>51</v>
      </c>
      <c r="KYA410" s="50" t="s">
        <v>28</v>
      </c>
      <c r="KYB410" s="68">
        <v>1553587.5</v>
      </c>
      <c r="KYC410" s="68">
        <v>274162.5</v>
      </c>
      <c r="KYD410" s="68">
        <v>1827750</v>
      </c>
      <c r="KYE410" s="30">
        <v>1.1335</v>
      </c>
      <c r="KYF410" s="69">
        <v>0</v>
      </c>
      <c r="KYG410" s="46"/>
      <c r="KYH410" s="47" t="s">
        <v>538</v>
      </c>
      <c r="KYI410" s="66">
        <v>45273</v>
      </c>
      <c r="KYJ410" s="9" t="s">
        <v>56</v>
      </c>
      <c r="KYK410" s="67" t="s">
        <v>57</v>
      </c>
      <c r="KYL410" s="21" t="s">
        <v>58</v>
      </c>
      <c r="KYM410" s="22" t="s">
        <v>532</v>
      </c>
      <c r="KYN410" s="21" t="s">
        <v>223</v>
      </c>
      <c r="KYO410" s="21" t="s">
        <v>533</v>
      </c>
      <c r="KYP410" s="49" t="s">
        <v>51</v>
      </c>
      <c r="KYQ410" s="50" t="s">
        <v>28</v>
      </c>
      <c r="KYR410" s="68">
        <v>1553587.5</v>
      </c>
      <c r="KYS410" s="68">
        <v>274162.5</v>
      </c>
      <c r="KYT410" s="68">
        <v>1827750</v>
      </c>
      <c r="KYU410" s="30">
        <v>1.1335</v>
      </c>
      <c r="KYV410" s="69">
        <v>0</v>
      </c>
      <c r="KYW410" s="46"/>
      <c r="KYX410" s="47" t="s">
        <v>538</v>
      </c>
      <c r="KYY410" s="66">
        <v>45273</v>
      </c>
      <c r="KYZ410" s="9" t="s">
        <v>56</v>
      </c>
      <c r="KZA410" s="67" t="s">
        <v>57</v>
      </c>
      <c r="KZB410" s="21" t="s">
        <v>58</v>
      </c>
      <c r="KZC410" s="22" t="s">
        <v>532</v>
      </c>
      <c r="KZD410" s="21" t="s">
        <v>223</v>
      </c>
      <c r="KZE410" s="21" t="s">
        <v>533</v>
      </c>
      <c r="KZF410" s="49" t="s">
        <v>51</v>
      </c>
      <c r="KZG410" s="50" t="s">
        <v>28</v>
      </c>
      <c r="KZH410" s="68">
        <v>1553587.5</v>
      </c>
      <c r="KZI410" s="68">
        <v>274162.5</v>
      </c>
      <c r="KZJ410" s="68">
        <v>1827750</v>
      </c>
      <c r="KZK410" s="30">
        <v>1.1335</v>
      </c>
      <c r="KZL410" s="69">
        <v>0</v>
      </c>
      <c r="KZM410" s="46"/>
      <c r="KZN410" s="47" t="s">
        <v>538</v>
      </c>
      <c r="KZO410" s="66">
        <v>45273</v>
      </c>
      <c r="KZP410" s="9" t="s">
        <v>56</v>
      </c>
      <c r="KZQ410" s="67" t="s">
        <v>57</v>
      </c>
      <c r="KZR410" s="21" t="s">
        <v>58</v>
      </c>
      <c r="KZS410" s="22" t="s">
        <v>532</v>
      </c>
      <c r="KZT410" s="21" t="s">
        <v>223</v>
      </c>
      <c r="KZU410" s="21" t="s">
        <v>533</v>
      </c>
      <c r="KZV410" s="49" t="s">
        <v>51</v>
      </c>
      <c r="KZW410" s="50" t="s">
        <v>28</v>
      </c>
      <c r="KZX410" s="68">
        <v>1553587.5</v>
      </c>
      <c r="KZY410" s="68">
        <v>274162.5</v>
      </c>
      <c r="KZZ410" s="68">
        <v>1827750</v>
      </c>
      <c r="LAA410" s="30">
        <v>1.1335</v>
      </c>
      <c r="LAB410" s="69">
        <v>0</v>
      </c>
      <c r="LAC410" s="46"/>
      <c r="LAD410" s="47" t="s">
        <v>538</v>
      </c>
      <c r="LAE410" s="66">
        <v>45273</v>
      </c>
      <c r="LAF410" s="9" t="s">
        <v>56</v>
      </c>
      <c r="LAG410" s="67" t="s">
        <v>57</v>
      </c>
      <c r="LAH410" s="21" t="s">
        <v>58</v>
      </c>
      <c r="LAI410" s="22" t="s">
        <v>532</v>
      </c>
      <c r="LAJ410" s="21" t="s">
        <v>223</v>
      </c>
      <c r="LAK410" s="21" t="s">
        <v>533</v>
      </c>
      <c r="LAL410" s="49" t="s">
        <v>51</v>
      </c>
      <c r="LAM410" s="50" t="s">
        <v>28</v>
      </c>
      <c r="LAN410" s="68">
        <v>1553587.5</v>
      </c>
      <c r="LAO410" s="68">
        <v>274162.5</v>
      </c>
      <c r="LAP410" s="68">
        <v>1827750</v>
      </c>
      <c r="LAQ410" s="30">
        <v>1.1335</v>
      </c>
      <c r="LAR410" s="69">
        <v>0</v>
      </c>
      <c r="LAS410" s="46"/>
      <c r="LAT410" s="47" t="s">
        <v>538</v>
      </c>
      <c r="LAU410" s="66">
        <v>45273</v>
      </c>
      <c r="LAV410" s="9" t="s">
        <v>56</v>
      </c>
      <c r="LAW410" s="67" t="s">
        <v>57</v>
      </c>
      <c r="LAX410" s="21" t="s">
        <v>58</v>
      </c>
      <c r="LAY410" s="22" t="s">
        <v>532</v>
      </c>
      <c r="LAZ410" s="21" t="s">
        <v>223</v>
      </c>
      <c r="LBA410" s="21" t="s">
        <v>533</v>
      </c>
      <c r="LBB410" s="49" t="s">
        <v>51</v>
      </c>
      <c r="LBC410" s="50" t="s">
        <v>28</v>
      </c>
      <c r="LBD410" s="68">
        <v>1553587.5</v>
      </c>
      <c r="LBE410" s="68">
        <v>274162.5</v>
      </c>
      <c r="LBF410" s="68">
        <v>1827750</v>
      </c>
      <c r="LBG410" s="30">
        <v>1.1335</v>
      </c>
      <c r="LBH410" s="69">
        <v>0</v>
      </c>
      <c r="LBI410" s="46"/>
      <c r="LBJ410" s="47" t="s">
        <v>538</v>
      </c>
      <c r="LBK410" s="66">
        <v>45273</v>
      </c>
      <c r="LBL410" s="9" t="s">
        <v>56</v>
      </c>
      <c r="LBM410" s="67" t="s">
        <v>57</v>
      </c>
      <c r="LBN410" s="21" t="s">
        <v>58</v>
      </c>
      <c r="LBO410" s="22" t="s">
        <v>532</v>
      </c>
      <c r="LBP410" s="21" t="s">
        <v>223</v>
      </c>
      <c r="LBQ410" s="21" t="s">
        <v>533</v>
      </c>
      <c r="LBR410" s="49" t="s">
        <v>51</v>
      </c>
      <c r="LBS410" s="50" t="s">
        <v>28</v>
      </c>
      <c r="LBT410" s="68">
        <v>1553587.5</v>
      </c>
      <c r="LBU410" s="68">
        <v>274162.5</v>
      </c>
      <c r="LBV410" s="68">
        <v>1827750</v>
      </c>
      <c r="LBW410" s="30">
        <v>1.1335</v>
      </c>
      <c r="LBX410" s="69">
        <v>0</v>
      </c>
      <c r="LBY410" s="46"/>
      <c r="LBZ410" s="47" t="s">
        <v>538</v>
      </c>
      <c r="LCA410" s="66">
        <v>45273</v>
      </c>
      <c r="LCB410" s="9" t="s">
        <v>56</v>
      </c>
      <c r="LCC410" s="67" t="s">
        <v>57</v>
      </c>
      <c r="LCD410" s="21" t="s">
        <v>58</v>
      </c>
      <c r="LCE410" s="22" t="s">
        <v>532</v>
      </c>
      <c r="LCF410" s="21" t="s">
        <v>223</v>
      </c>
      <c r="LCG410" s="21" t="s">
        <v>533</v>
      </c>
      <c r="LCH410" s="49" t="s">
        <v>51</v>
      </c>
      <c r="LCI410" s="50" t="s">
        <v>28</v>
      </c>
      <c r="LCJ410" s="68">
        <v>1553587.5</v>
      </c>
      <c r="LCK410" s="68">
        <v>274162.5</v>
      </c>
      <c r="LCL410" s="68">
        <v>1827750</v>
      </c>
      <c r="LCM410" s="30">
        <v>1.1335</v>
      </c>
      <c r="LCN410" s="69">
        <v>0</v>
      </c>
      <c r="LCO410" s="46"/>
      <c r="LCP410" s="47" t="s">
        <v>538</v>
      </c>
      <c r="LCQ410" s="66">
        <v>45273</v>
      </c>
      <c r="LCR410" s="9" t="s">
        <v>56</v>
      </c>
      <c r="LCS410" s="67" t="s">
        <v>57</v>
      </c>
      <c r="LCT410" s="21" t="s">
        <v>58</v>
      </c>
      <c r="LCU410" s="22" t="s">
        <v>532</v>
      </c>
      <c r="LCV410" s="21" t="s">
        <v>223</v>
      </c>
      <c r="LCW410" s="21" t="s">
        <v>533</v>
      </c>
      <c r="LCX410" s="49" t="s">
        <v>51</v>
      </c>
      <c r="LCY410" s="50" t="s">
        <v>28</v>
      </c>
      <c r="LCZ410" s="68">
        <v>1553587.5</v>
      </c>
      <c r="LDA410" s="68">
        <v>274162.5</v>
      </c>
      <c r="LDB410" s="68">
        <v>1827750</v>
      </c>
      <c r="LDC410" s="30">
        <v>1.1335</v>
      </c>
      <c r="LDD410" s="69">
        <v>0</v>
      </c>
      <c r="LDE410" s="46"/>
      <c r="LDF410" s="47" t="s">
        <v>538</v>
      </c>
      <c r="LDG410" s="66">
        <v>45273</v>
      </c>
      <c r="LDH410" s="9" t="s">
        <v>56</v>
      </c>
      <c r="LDI410" s="67" t="s">
        <v>57</v>
      </c>
      <c r="LDJ410" s="21" t="s">
        <v>58</v>
      </c>
      <c r="LDK410" s="22" t="s">
        <v>532</v>
      </c>
      <c r="LDL410" s="21" t="s">
        <v>223</v>
      </c>
      <c r="LDM410" s="21" t="s">
        <v>533</v>
      </c>
      <c r="LDN410" s="49" t="s">
        <v>51</v>
      </c>
      <c r="LDO410" s="50" t="s">
        <v>28</v>
      </c>
      <c r="LDP410" s="68">
        <v>1553587.5</v>
      </c>
      <c r="LDQ410" s="68">
        <v>274162.5</v>
      </c>
      <c r="LDR410" s="68">
        <v>1827750</v>
      </c>
      <c r="LDS410" s="30">
        <v>1.1335</v>
      </c>
      <c r="LDT410" s="69">
        <v>0</v>
      </c>
      <c r="LDU410" s="46"/>
      <c r="LDV410" s="47" t="s">
        <v>538</v>
      </c>
      <c r="LDW410" s="66">
        <v>45273</v>
      </c>
      <c r="LDX410" s="9" t="s">
        <v>56</v>
      </c>
      <c r="LDY410" s="67" t="s">
        <v>57</v>
      </c>
      <c r="LDZ410" s="21" t="s">
        <v>58</v>
      </c>
      <c r="LEA410" s="22" t="s">
        <v>532</v>
      </c>
      <c r="LEB410" s="21" t="s">
        <v>223</v>
      </c>
      <c r="LEC410" s="21" t="s">
        <v>533</v>
      </c>
      <c r="LED410" s="49" t="s">
        <v>51</v>
      </c>
      <c r="LEE410" s="50" t="s">
        <v>28</v>
      </c>
      <c r="LEF410" s="68">
        <v>1553587.5</v>
      </c>
      <c r="LEG410" s="68">
        <v>274162.5</v>
      </c>
      <c r="LEH410" s="68">
        <v>1827750</v>
      </c>
      <c r="LEI410" s="30">
        <v>1.1335</v>
      </c>
      <c r="LEJ410" s="69">
        <v>0</v>
      </c>
      <c r="LEK410" s="46"/>
      <c r="LEL410" s="47" t="s">
        <v>538</v>
      </c>
      <c r="LEM410" s="66">
        <v>45273</v>
      </c>
      <c r="LEN410" s="9" t="s">
        <v>56</v>
      </c>
      <c r="LEO410" s="67" t="s">
        <v>57</v>
      </c>
      <c r="LEP410" s="21" t="s">
        <v>58</v>
      </c>
      <c r="LEQ410" s="22" t="s">
        <v>532</v>
      </c>
      <c r="LER410" s="21" t="s">
        <v>223</v>
      </c>
      <c r="LES410" s="21" t="s">
        <v>533</v>
      </c>
      <c r="LET410" s="49" t="s">
        <v>51</v>
      </c>
      <c r="LEU410" s="50" t="s">
        <v>28</v>
      </c>
      <c r="LEV410" s="68">
        <v>1553587.5</v>
      </c>
      <c r="LEW410" s="68">
        <v>274162.5</v>
      </c>
      <c r="LEX410" s="68">
        <v>1827750</v>
      </c>
      <c r="LEY410" s="30">
        <v>1.1335</v>
      </c>
      <c r="LEZ410" s="69">
        <v>0</v>
      </c>
      <c r="LFA410" s="46"/>
      <c r="LFB410" s="47" t="s">
        <v>538</v>
      </c>
      <c r="LFC410" s="66">
        <v>45273</v>
      </c>
      <c r="LFD410" s="9" t="s">
        <v>56</v>
      </c>
      <c r="LFE410" s="67" t="s">
        <v>57</v>
      </c>
      <c r="LFF410" s="21" t="s">
        <v>58</v>
      </c>
      <c r="LFG410" s="22" t="s">
        <v>532</v>
      </c>
      <c r="LFH410" s="21" t="s">
        <v>223</v>
      </c>
      <c r="LFI410" s="21" t="s">
        <v>533</v>
      </c>
      <c r="LFJ410" s="49" t="s">
        <v>51</v>
      </c>
      <c r="LFK410" s="50" t="s">
        <v>28</v>
      </c>
      <c r="LFL410" s="68">
        <v>1553587.5</v>
      </c>
      <c r="LFM410" s="68">
        <v>274162.5</v>
      </c>
      <c r="LFN410" s="68">
        <v>1827750</v>
      </c>
      <c r="LFO410" s="30">
        <v>1.1335</v>
      </c>
      <c r="LFP410" s="69">
        <v>0</v>
      </c>
      <c r="LFQ410" s="46"/>
      <c r="LFR410" s="47" t="s">
        <v>538</v>
      </c>
      <c r="LFS410" s="66">
        <v>45273</v>
      </c>
      <c r="LFT410" s="9" t="s">
        <v>56</v>
      </c>
      <c r="LFU410" s="67" t="s">
        <v>57</v>
      </c>
      <c r="LFV410" s="21" t="s">
        <v>58</v>
      </c>
      <c r="LFW410" s="22" t="s">
        <v>532</v>
      </c>
      <c r="LFX410" s="21" t="s">
        <v>223</v>
      </c>
      <c r="LFY410" s="21" t="s">
        <v>533</v>
      </c>
      <c r="LFZ410" s="49" t="s">
        <v>51</v>
      </c>
      <c r="LGA410" s="50" t="s">
        <v>28</v>
      </c>
      <c r="LGB410" s="68">
        <v>1553587.5</v>
      </c>
      <c r="LGC410" s="68">
        <v>274162.5</v>
      </c>
      <c r="LGD410" s="68">
        <v>1827750</v>
      </c>
      <c r="LGE410" s="30">
        <v>1.1335</v>
      </c>
      <c r="LGF410" s="69">
        <v>0</v>
      </c>
      <c r="LGG410" s="46"/>
      <c r="LGH410" s="47" t="s">
        <v>538</v>
      </c>
      <c r="LGI410" s="66">
        <v>45273</v>
      </c>
      <c r="LGJ410" s="9" t="s">
        <v>56</v>
      </c>
      <c r="LGK410" s="67" t="s">
        <v>57</v>
      </c>
      <c r="LGL410" s="21" t="s">
        <v>58</v>
      </c>
      <c r="LGM410" s="22" t="s">
        <v>532</v>
      </c>
      <c r="LGN410" s="21" t="s">
        <v>223</v>
      </c>
      <c r="LGO410" s="21" t="s">
        <v>533</v>
      </c>
      <c r="LGP410" s="49" t="s">
        <v>51</v>
      </c>
      <c r="LGQ410" s="50" t="s">
        <v>28</v>
      </c>
      <c r="LGR410" s="68">
        <v>1553587.5</v>
      </c>
      <c r="LGS410" s="68">
        <v>274162.5</v>
      </c>
      <c r="LGT410" s="68">
        <v>1827750</v>
      </c>
      <c r="LGU410" s="30">
        <v>1.1335</v>
      </c>
      <c r="LGV410" s="69">
        <v>0</v>
      </c>
      <c r="LGW410" s="46"/>
      <c r="LGX410" s="47" t="s">
        <v>538</v>
      </c>
      <c r="LGY410" s="66">
        <v>45273</v>
      </c>
      <c r="LGZ410" s="9" t="s">
        <v>56</v>
      </c>
      <c r="LHA410" s="67" t="s">
        <v>57</v>
      </c>
      <c r="LHB410" s="21" t="s">
        <v>58</v>
      </c>
      <c r="LHC410" s="22" t="s">
        <v>532</v>
      </c>
      <c r="LHD410" s="21" t="s">
        <v>223</v>
      </c>
      <c r="LHE410" s="21" t="s">
        <v>533</v>
      </c>
      <c r="LHF410" s="49" t="s">
        <v>51</v>
      </c>
      <c r="LHG410" s="50" t="s">
        <v>28</v>
      </c>
      <c r="LHH410" s="68">
        <v>1553587.5</v>
      </c>
      <c r="LHI410" s="68">
        <v>274162.5</v>
      </c>
      <c r="LHJ410" s="68">
        <v>1827750</v>
      </c>
      <c r="LHK410" s="30">
        <v>1.1335</v>
      </c>
      <c r="LHL410" s="69">
        <v>0</v>
      </c>
      <c r="LHM410" s="46"/>
      <c r="LHN410" s="47" t="s">
        <v>538</v>
      </c>
      <c r="LHO410" s="66">
        <v>45273</v>
      </c>
      <c r="LHP410" s="9" t="s">
        <v>56</v>
      </c>
      <c r="LHQ410" s="67" t="s">
        <v>57</v>
      </c>
      <c r="LHR410" s="21" t="s">
        <v>58</v>
      </c>
      <c r="LHS410" s="22" t="s">
        <v>532</v>
      </c>
      <c r="LHT410" s="21" t="s">
        <v>223</v>
      </c>
      <c r="LHU410" s="21" t="s">
        <v>533</v>
      </c>
      <c r="LHV410" s="49" t="s">
        <v>51</v>
      </c>
      <c r="LHW410" s="50" t="s">
        <v>28</v>
      </c>
      <c r="LHX410" s="68">
        <v>1553587.5</v>
      </c>
      <c r="LHY410" s="68">
        <v>274162.5</v>
      </c>
      <c r="LHZ410" s="68">
        <v>1827750</v>
      </c>
      <c r="LIA410" s="30">
        <v>1.1335</v>
      </c>
      <c r="LIB410" s="69">
        <v>0</v>
      </c>
      <c r="LIC410" s="46"/>
      <c r="LID410" s="47" t="s">
        <v>538</v>
      </c>
      <c r="LIE410" s="66">
        <v>45273</v>
      </c>
      <c r="LIF410" s="9" t="s">
        <v>56</v>
      </c>
      <c r="LIG410" s="67" t="s">
        <v>57</v>
      </c>
      <c r="LIH410" s="21" t="s">
        <v>58</v>
      </c>
      <c r="LII410" s="22" t="s">
        <v>532</v>
      </c>
      <c r="LIJ410" s="21" t="s">
        <v>223</v>
      </c>
      <c r="LIK410" s="21" t="s">
        <v>533</v>
      </c>
      <c r="LIL410" s="49" t="s">
        <v>51</v>
      </c>
      <c r="LIM410" s="50" t="s">
        <v>28</v>
      </c>
      <c r="LIN410" s="68">
        <v>1553587.5</v>
      </c>
      <c r="LIO410" s="68">
        <v>274162.5</v>
      </c>
      <c r="LIP410" s="68">
        <v>1827750</v>
      </c>
      <c r="LIQ410" s="30">
        <v>1.1335</v>
      </c>
      <c r="LIR410" s="69">
        <v>0</v>
      </c>
      <c r="LIS410" s="46"/>
      <c r="LIT410" s="47" t="s">
        <v>538</v>
      </c>
      <c r="LIU410" s="66">
        <v>45273</v>
      </c>
      <c r="LIV410" s="9" t="s">
        <v>56</v>
      </c>
      <c r="LIW410" s="67" t="s">
        <v>57</v>
      </c>
      <c r="LIX410" s="21" t="s">
        <v>58</v>
      </c>
      <c r="LIY410" s="22" t="s">
        <v>532</v>
      </c>
      <c r="LIZ410" s="21" t="s">
        <v>223</v>
      </c>
      <c r="LJA410" s="21" t="s">
        <v>533</v>
      </c>
      <c r="LJB410" s="49" t="s">
        <v>51</v>
      </c>
      <c r="LJC410" s="50" t="s">
        <v>28</v>
      </c>
      <c r="LJD410" s="68">
        <v>1553587.5</v>
      </c>
      <c r="LJE410" s="68">
        <v>274162.5</v>
      </c>
      <c r="LJF410" s="68">
        <v>1827750</v>
      </c>
      <c r="LJG410" s="30">
        <v>1.1335</v>
      </c>
      <c r="LJH410" s="69">
        <v>0</v>
      </c>
      <c r="LJI410" s="46"/>
      <c r="LJJ410" s="47" t="s">
        <v>538</v>
      </c>
      <c r="LJK410" s="66">
        <v>45273</v>
      </c>
      <c r="LJL410" s="9" t="s">
        <v>56</v>
      </c>
      <c r="LJM410" s="67" t="s">
        <v>57</v>
      </c>
      <c r="LJN410" s="21" t="s">
        <v>58</v>
      </c>
      <c r="LJO410" s="22" t="s">
        <v>532</v>
      </c>
      <c r="LJP410" s="21" t="s">
        <v>223</v>
      </c>
      <c r="LJQ410" s="21" t="s">
        <v>533</v>
      </c>
      <c r="LJR410" s="49" t="s">
        <v>51</v>
      </c>
      <c r="LJS410" s="50" t="s">
        <v>28</v>
      </c>
      <c r="LJT410" s="68">
        <v>1553587.5</v>
      </c>
      <c r="LJU410" s="68">
        <v>274162.5</v>
      </c>
      <c r="LJV410" s="68">
        <v>1827750</v>
      </c>
      <c r="LJW410" s="30">
        <v>1.1335</v>
      </c>
      <c r="LJX410" s="69">
        <v>0</v>
      </c>
      <c r="LJY410" s="46"/>
      <c r="LJZ410" s="47" t="s">
        <v>538</v>
      </c>
      <c r="LKA410" s="66">
        <v>45273</v>
      </c>
      <c r="LKB410" s="9" t="s">
        <v>56</v>
      </c>
      <c r="LKC410" s="67" t="s">
        <v>57</v>
      </c>
      <c r="LKD410" s="21" t="s">
        <v>58</v>
      </c>
      <c r="LKE410" s="22" t="s">
        <v>532</v>
      </c>
      <c r="LKF410" s="21" t="s">
        <v>223</v>
      </c>
      <c r="LKG410" s="21" t="s">
        <v>533</v>
      </c>
      <c r="LKH410" s="49" t="s">
        <v>51</v>
      </c>
      <c r="LKI410" s="50" t="s">
        <v>28</v>
      </c>
      <c r="LKJ410" s="68">
        <v>1553587.5</v>
      </c>
      <c r="LKK410" s="68">
        <v>274162.5</v>
      </c>
      <c r="LKL410" s="68">
        <v>1827750</v>
      </c>
      <c r="LKM410" s="30">
        <v>1.1335</v>
      </c>
      <c r="LKN410" s="69">
        <v>0</v>
      </c>
      <c r="LKO410" s="46"/>
      <c r="LKP410" s="47" t="s">
        <v>538</v>
      </c>
      <c r="LKQ410" s="66">
        <v>45273</v>
      </c>
      <c r="LKR410" s="9" t="s">
        <v>56</v>
      </c>
      <c r="LKS410" s="67" t="s">
        <v>57</v>
      </c>
      <c r="LKT410" s="21" t="s">
        <v>58</v>
      </c>
      <c r="LKU410" s="22" t="s">
        <v>532</v>
      </c>
      <c r="LKV410" s="21" t="s">
        <v>223</v>
      </c>
      <c r="LKW410" s="21" t="s">
        <v>533</v>
      </c>
      <c r="LKX410" s="49" t="s">
        <v>51</v>
      </c>
      <c r="LKY410" s="50" t="s">
        <v>28</v>
      </c>
      <c r="LKZ410" s="68">
        <v>1553587.5</v>
      </c>
      <c r="LLA410" s="68">
        <v>274162.5</v>
      </c>
      <c r="LLB410" s="68">
        <v>1827750</v>
      </c>
      <c r="LLC410" s="30">
        <v>1.1335</v>
      </c>
      <c r="LLD410" s="69">
        <v>0</v>
      </c>
      <c r="LLE410" s="46"/>
      <c r="LLF410" s="47" t="s">
        <v>538</v>
      </c>
      <c r="LLG410" s="66">
        <v>45273</v>
      </c>
      <c r="LLH410" s="9" t="s">
        <v>56</v>
      </c>
      <c r="LLI410" s="67" t="s">
        <v>57</v>
      </c>
      <c r="LLJ410" s="21" t="s">
        <v>58</v>
      </c>
      <c r="LLK410" s="22" t="s">
        <v>532</v>
      </c>
      <c r="LLL410" s="21" t="s">
        <v>223</v>
      </c>
      <c r="LLM410" s="21" t="s">
        <v>533</v>
      </c>
      <c r="LLN410" s="49" t="s">
        <v>51</v>
      </c>
      <c r="LLO410" s="50" t="s">
        <v>28</v>
      </c>
      <c r="LLP410" s="68">
        <v>1553587.5</v>
      </c>
      <c r="LLQ410" s="68">
        <v>274162.5</v>
      </c>
      <c r="LLR410" s="68">
        <v>1827750</v>
      </c>
      <c r="LLS410" s="30">
        <v>1.1335</v>
      </c>
      <c r="LLT410" s="69">
        <v>0</v>
      </c>
      <c r="LLU410" s="46"/>
      <c r="LLV410" s="47" t="s">
        <v>538</v>
      </c>
      <c r="LLW410" s="66">
        <v>45273</v>
      </c>
      <c r="LLX410" s="9" t="s">
        <v>56</v>
      </c>
      <c r="LLY410" s="67" t="s">
        <v>57</v>
      </c>
      <c r="LLZ410" s="21" t="s">
        <v>58</v>
      </c>
      <c r="LMA410" s="22" t="s">
        <v>532</v>
      </c>
      <c r="LMB410" s="21" t="s">
        <v>223</v>
      </c>
      <c r="LMC410" s="21" t="s">
        <v>533</v>
      </c>
      <c r="LMD410" s="49" t="s">
        <v>51</v>
      </c>
      <c r="LME410" s="50" t="s">
        <v>28</v>
      </c>
      <c r="LMF410" s="68">
        <v>1553587.5</v>
      </c>
      <c r="LMG410" s="68">
        <v>274162.5</v>
      </c>
      <c r="LMH410" s="68">
        <v>1827750</v>
      </c>
      <c r="LMI410" s="30">
        <v>1.1335</v>
      </c>
      <c r="LMJ410" s="69">
        <v>0</v>
      </c>
      <c r="LMK410" s="46"/>
      <c r="LML410" s="47" t="s">
        <v>538</v>
      </c>
      <c r="LMM410" s="66">
        <v>45273</v>
      </c>
      <c r="LMN410" s="9" t="s">
        <v>56</v>
      </c>
      <c r="LMO410" s="67" t="s">
        <v>57</v>
      </c>
      <c r="LMP410" s="21" t="s">
        <v>58</v>
      </c>
      <c r="LMQ410" s="22" t="s">
        <v>532</v>
      </c>
      <c r="LMR410" s="21" t="s">
        <v>223</v>
      </c>
      <c r="LMS410" s="21" t="s">
        <v>533</v>
      </c>
      <c r="LMT410" s="49" t="s">
        <v>51</v>
      </c>
      <c r="LMU410" s="50" t="s">
        <v>28</v>
      </c>
      <c r="LMV410" s="68">
        <v>1553587.5</v>
      </c>
      <c r="LMW410" s="68">
        <v>274162.5</v>
      </c>
      <c r="LMX410" s="68">
        <v>1827750</v>
      </c>
      <c r="LMY410" s="30">
        <v>1.1335</v>
      </c>
      <c r="LMZ410" s="69">
        <v>0</v>
      </c>
      <c r="LNA410" s="46"/>
      <c r="LNB410" s="47" t="s">
        <v>538</v>
      </c>
      <c r="LNC410" s="66">
        <v>45273</v>
      </c>
      <c r="LND410" s="9" t="s">
        <v>56</v>
      </c>
      <c r="LNE410" s="67" t="s">
        <v>57</v>
      </c>
      <c r="LNF410" s="21" t="s">
        <v>58</v>
      </c>
      <c r="LNG410" s="22" t="s">
        <v>532</v>
      </c>
      <c r="LNH410" s="21" t="s">
        <v>223</v>
      </c>
      <c r="LNI410" s="21" t="s">
        <v>533</v>
      </c>
      <c r="LNJ410" s="49" t="s">
        <v>51</v>
      </c>
      <c r="LNK410" s="50" t="s">
        <v>28</v>
      </c>
      <c r="LNL410" s="68">
        <v>1553587.5</v>
      </c>
      <c r="LNM410" s="68">
        <v>274162.5</v>
      </c>
      <c r="LNN410" s="68">
        <v>1827750</v>
      </c>
      <c r="LNO410" s="30">
        <v>1.1335</v>
      </c>
      <c r="LNP410" s="69">
        <v>0</v>
      </c>
      <c r="LNQ410" s="46"/>
      <c r="LNR410" s="47" t="s">
        <v>538</v>
      </c>
      <c r="LNS410" s="66">
        <v>45273</v>
      </c>
      <c r="LNT410" s="9" t="s">
        <v>56</v>
      </c>
      <c r="LNU410" s="67" t="s">
        <v>57</v>
      </c>
      <c r="LNV410" s="21" t="s">
        <v>58</v>
      </c>
      <c r="LNW410" s="22" t="s">
        <v>532</v>
      </c>
      <c r="LNX410" s="21" t="s">
        <v>223</v>
      </c>
      <c r="LNY410" s="21" t="s">
        <v>533</v>
      </c>
      <c r="LNZ410" s="49" t="s">
        <v>51</v>
      </c>
      <c r="LOA410" s="50" t="s">
        <v>28</v>
      </c>
      <c r="LOB410" s="68">
        <v>1553587.5</v>
      </c>
      <c r="LOC410" s="68">
        <v>274162.5</v>
      </c>
      <c r="LOD410" s="68">
        <v>1827750</v>
      </c>
      <c r="LOE410" s="30">
        <v>1.1335</v>
      </c>
      <c r="LOF410" s="69">
        <v>0</v>
      </c>
      <c r="LOG410" s="46"/>
      <c r="LOH410" s="47" t="s">
        <v>538</v>
      </c>
      <c r="LOI410" s="66">
        <v>45273</v>
      </c>
      <c r="LOJ410" s="9" t="s">
        <v>56</v>
      </c>
      <c r="LOK410" s="67" t="s">
        <v>57</v>
      </c>
      <c r="LOL410" s="21" t="s">
        <v>58</v>
      </c>
      <c r="LOM410" s="22" t="s">
        <v>532</v>
      </c>
      <c r="LON410" s="21" t="s">
        <v>223</v>
      </c>
      <c r="LOO410" s="21" t="s">
        <v>533</v>
      </c>
      <c r="LOP410" s="49" t="s">
        <v>51</v>
      </c>
      <c r="LOQ410" s="50" t="s">
        <v>28</v>
      </c>
      <c r="LOR410" s="68">
        <v>1553587.5</v>
      </c>
      <c r="LOS410" s="68">
        <v>274162.5</v>
      </c>
      <c r="LOT410" s="68">
        <v>1827750</v>
      </c>
      <c r="LOU410" s="30">
        <v>1.1335</v>
      </c>
      <c r="LOV410" s="69">
        <v>0</v>
      </c>
      <c r="LOW410" s="46"/>
      <c r="LOX410" s="47" t="s">
        <v>538</v>
      </c>
      <c r="LOY410" s="66">
        <v>45273</v>
      </c>
      <c r="LOZ410" s="9" t="s">
        <v>56</v>
      </c>
      <c r="LPA410" s="67" t="s">
        <v>57</v>
      </c>
      <c r="LPB410" s="21" t="s">
        <v>58</v>
      </c>
      <c r="LPC410" s="22" t="s">
        <v>532</v>
      </c>
      <c r="LPD410" s="21" t="s">
        <v>223</v>
      </c>
      <c r="LPE410" s="21" t="s">
        <v>533</v>
      </c>
      <c r="LPF410" s="49" t="s">
        <v>51</v>
      </c>
      <c r="LPG410" s="50" t="s">
        <v>28</v>
      </c>
      <c r="LPH410" s="68">
        <v>1553587.5</v>
      </c>
      <c r="LPI410" s="68">
        <v>274162.5</v>
      </c>
      <c r="LPJ410" s="68">
        <v>1827750</v>
      </c>
      <c r="LPK410" s="30">
        <v>1.1335</v>
      </c>
      <c r="LPL410" s="69">
        <v>0</v>
      </c>
      <c r="LPM410" s="46"/>
      <c r="LPN410" s="47" t="s">
        <v>538</v>
      </c>
      <c r="LPO410" s="66">
        <v>45273</v>
      </c>
      <c r="LPP410" s="9" t="s">
        <v>56</v>
      </c>
      <c r="LPQ410" s="67" t="s">
        <v>57</v>
      </c>
      <c r="LPR410" s="21" t="s">
        <v>58</v>
      </c>
      <c r="LPS410" s="22" t="s">
        <v>532</v>
      </c>
      <c r="LPT410" s="21" t="s">
        <v>223</v>
      </c>
      <c r="LPU410" s="21" t="s">
        <v>533</v>
      </c>
      <c r="LPV410" s="49" t="s">
        <v>51</v>
      </c>
      <c r="LPW410" s="50" t="s">
        <v>28</v>
      </c>
      <c r="LPX410" s="68">
        <v>1553587.5</v>
      </c>
      <c r="LPY410" s="68">
        <v>274162.5</v>
      </c>
      <c r="LPZ410" s="68">
        <v>1827750</v>
      </c>
      <c r="LQA410" s="30">
        <v>1.1335</v>
      </c>
      <c r="LQB410" s="69">
        <v>0</v>
      </c>
      <c r="LQC410" s="46"/>
      <c r="LQD410" s="47" t="s">
        <v>538</v>
      </c>
      <c r="LQE410" s="66">
        <v>45273</v>
      </c>
      <c r="LQF410" s="9" t="s">
        <v>56</v>
      </c>
      <c r="LQG410" s="67" t="s">
        <v>57</v>
      </c>
      <c r="LQH410" s="21" t="s">
        <v>58</v>
      </c>
      <c r="LQI410" s="22" t="s">
        <v>532</v>
      </c>
      <c r="LQJ410" s="21" t="s">
        <v>223</v>
      </c>
      <c r="LQK410" s="21" t="s">
        <v>533</v>
      </c>
      <c r="LQL410" s="49" t="s">
        <v>51</v>
      </c>
      <c r="LQM410" s="50" t="s">
        <v>28</v>
      </c>
      <c r="LQN410" s="68">
        <v>1553587.5</v>
      </c>
      <c r="LQO410" s="68">
        <v>274162.5</v>
      </c>
      <c r="LQP410" s="68">
        <v>1827750</v>
      </c>
      <c r="LQQ410" s="30">
        <v>1.1335</v>
      </c>
      <c r="LQR410" s="69">
        <v>0</v>
      </c>
      <c r="LQS410" s="46"/>
      <c r="LQT410" s="47" t="s">
        <v>538</v>
      </c>
      <c r="LQU410" s="66">
        <v>45273</v>
      </c>
      <c r="LQV410" s="9" t="s">
        <v>56</v>
      </c>
      <c r="LQW410" s="67" t="s">
        <v>57</v>
      </c>
      <c r="LQX410" s="21" t="s">
        <v>58</v>
      </c>
      <c r="LQY410" s="22" t="s">
        <v>532</v>
      </c>
      <c r="LQZ410" s="21" t="s">
        <v>223</v>
      </c>
      <c r="LRA410" s="21" t="s">
        <v>533</v>
      </c>
      <c r="LRB410" s="49" t="s">
        <v>51</v>
      </c>
      <c r="LRC410" s="50" t="s">
        <v>28</v>
      </c>
      <c r="LRD410" s="68">
        <v>1553587.5</v>
      </c>
      <c r="LRE410" s="68">
        <v>274162.5</v>
      </c>
      <c r="LRF410" s="68">
        <v>1827750</v>
      </c>
      <c r="LRG410" s="30">
        <v>1.1335</v>
      </c>
      <c r="LRH410" s="69">
        <v>0</v>
      </c>
      <c r="LRI410" s="46"/>
      <c r="LRJ410" s="47" t="s">
        <v>538</v>
      </c>
      <c r="LRK410" s="66">
        <v>45273</v>
      </c>
      <c r="LRL410" s="9" t="s">
        <v>56</v>
      </c>
      <c r="LRM410" s="67" t="s">
        <v>57</v>
      </c>
      <c r="LRN410" s="21" t="s">
        <v>58</v>
      </c>
      <c r="LRO410" s="22" t="s">
        <v>532</v>
      </c>
      <c r="LRP410" s="21" t="s">
        <v>223</v>
      </c>
      <c r="LRQ410" s="21" t="s">
        <v>533</v>
      </c>
      <c r="LRR410" s="49" t="s">
        <v>51</v>
      </c>
      <c r="LRS410" s="50" t="s">
        <v>28</v>
      </c>
      <c r="LRT410" s="68">
        <v>1553587.5</v>
      </c>
      <c r="LRU410" s="68">
        <v>274162.5</v>
      </c>
      <c r="LRV410" s="68">
        <v>1827750</v>
      </c>
      <c r="LRW410" s="30">
        <v>1.1335</v>
      </c>
      <c r="LRX410" s="69">
        <v>0</v>
      </c>
      <c r="LRY410" s="46"/>
      <c r="LRZ410" s="47" t="s">
        <v>538</v>
      </c>
      <c r="LSA410" s="66">
        <v>45273</v>
      </c>
      <c r="LSB410" s="9" t="s">
        <v>56</v>
      </c>
      <c r="LSC410" s="67" t="s">
        <v>57</v>
      </c>
      <c r="LSD410" s="21" t="s">
        <v>58</v>
      </c>
      <c r="LSE410" s="22" t="s">
        <v>532</v>
      </c>
      <c r="LSF410" s="21" t="s">
        <v>223</v>
      </c>
      <c r="LSG410" s="21" t="s">
        <v>533</v>
      </c>
      <c r="LSH410" s="49" t="s">
        <v>51</v>
      </c>
      <c r="LSI410" s="50" t="s">
        <v>28</v>
      </c>
      <c r="LSJ410" s="68">
        <v>1553587.5</v>
      </c>
      <c r="LSK410" s="68">
        <v>274162.5</v>
      </c>
      <c r="LSL410" s="68">
        <v>1827750</v>
      </c>
      <c r="LSM410" s="30">
        <v>1.1335</v>
      </c>
      <c r="LSN410" s="69">
        <v>0</v>
      </c>
      <c r="LSO410" s="46"/>
      <c r="LSP410" s="47" t="s">
        <v>538</v>
      </c>
      <c r="LSQ410" s="66">
        <v>45273</v>
      </c>
      <c r="LSR410" s="9" t="s">
        <v>56</v>
      </c>
      <c r="LSS410" s="67" t="s">
        <v>57</v>
      </c>
      <c r="LST410" s="21" t="s">
        <v>58</v>
      </c>
      <c r="LSU410" s="22" t="s">
        <v>532</v>
      </c>
      <c r="LSV410" s="21" t="s">
        <v>223</v>
      </c>
      <c r="LSW410" s="21" t="s">
        <v>533</v>
      </c>
      <c r="LSX410" s="49" t="s">
        <v>51</v>
      </c>
      <c r="LSY410" s="50" t="s">
        <v>28</v>
      </c>
      <c r="LSZ410" s="68">
        <v>1553587.5</v>
      </c>
      <c r="LTA410" s="68">
        <v>274162.5</v>
      </c>
      <c r="LTB410" s="68">
        <v>1827750</v>
      </c>
      <c r="LTC410" s="30">
        <v>1.1335</v>
      </c>
      <c r="LTD410" s="69">
        <v>0</v>
      </c>
      <c r="LTE410" s="46"/>
      <c r="LTF410" s="47" t="s">
        <v>538</v>
      </c>
      <c r="LTG410" s="66">
        <v>45273</v>
      </c>
      <c r="LTH410" s="9" t="s">
        <v>56</v>
      </c>
      <c r="LTI410" s="67" t="s">
        <v>57</v>
      </c>
      <c r="LTJ410" s="21" t="s">
        <v>58</v>
      </c>
      <c r="LTK410" s="22" t="s">
        <v>532</v>
      </c>
      <c r="LTL410" s="21" t="s">
        <v>223</v>
      </c>
      <c r="LTM410" s="21" t="s">
        <v>533</v>
      </c>
      <c r="LTN410" s="49" t="s">
        <v>51</v>
      </c>
      <c r="LTO410" s="50" t="s">
        <v>28</v>
      </c>
      <c r="LTP410" s="68">
        <v>1553587.5</v>
      </c>
      <c r="LTQ410" s="68">
        <v>274162.5</v>
      </c>
      <c r="LTR410" s="68">
        <v>1827750</v>
      </c>
      <c r="LTS410" s="30">
        <v>1.1335</v>
      </c>
      <c r="LTT410" s="69">
        <v>0</v>
      </c>
      <c r="LTU410" s="46"/>
      <c r="LTV410" s="47" t="s">
        <v>538</v>
      </c>
      <c r="LTW410" s="66">
        <v>45273</v>
      </c>
      <c r="LTX410" s="9" t="s">
        <v>56</v>
      </c>
      <c r="LTY410" s="67" t="s">
        <v>57</v>
      </c>
      <c r="LTZ410" s="21" t="s">
        <v>58</v>
      </c>
      <c r="LUA410" s="22" t="s">
        <v>532</v>
      </c>
      <c r="LUB410" s="21" t="s">
        <v>223</v>
      </c>
      <c r="LUC410" s="21" t="s">
        <v>533</v>
      </c>
      <c r="LUD410" s="49" t="s">
        <v>51</v>
      </c>
      <c r="LUE410" s="50" t="s">
        <v>28</v>
      </c>
      <c r="LUF410" s="68">
        <v>1553587.5</v>
      </c>
      <c r="LUG410" s="68">
        <v>274162.5</v>
      </c>
      <c r="LUH410" s="68">
        <v>1827750</v>
      </c>
      <c r="LUI410" s="30">
        <v>1.1335</v>
      </c>
      <c r="LUJ410" s="69">
        <v>0</v>
      </c>
      <c r="LUK410" s="46"/>
      <c r="LUL410" s="47" t="s">
        <v>538</v>
      </c>
      <c r="LUM410" s="66">
        <v>45273</v>
      </c>
      <c r="LUN410" s="9" t="s">
        <v>56</v>
      </c>
      <c r="LUO410" s="67" t="s">
        <v>57</v>
      </c>
      <c r="LUP410" s="21" t="s">
        <v>58</v>
      </c>
      <c r="LUQ410" s="22" t="s">
        <v>532</v>
      </c>
      <c r="LUR410" s="21" t="s">
        <v>223</v>
      </c>
      <c r="LUS410" s="21" t="s">
        <v>533</v>
      </c>
      <c r="LUT410" s="49" t="s">
        <v>51</v>
      </c>
      <c r="LUU410" s="50" t="s">
        <v>28</v>
      </c>
      <c r="LUV410" s="68">
        <v>1553587.5</v>
      </c>
      <c r="LUW410" s="68">
        <v>274162.5</v>
      </c>
      <c r="LUX410" s="68">
        <v>1827750</v>
      </c>
      <c r="LUY410" s="30">
        <v>1.1335</v>
      </c>
      <c r="LUZ410" s="69">
        <v>0</v>
      </c>
      <c r="LVA410" s="46"/>
      <c r="LVB410" s="47" t="s">
        <v>538</v>
      </c>
      <c r="LVC410" s="66">
        <v>45273</v>
      </c>
      <c r="LVD410" s="9" t="s">
        <v>56</v>
      </c>
      <c r="LVE410" s="67" t="s">
        <v>57</v>
      </c>
      <c r="LVF410" s="21" t="s">
        <v>58</v>
      </c>
      <c r="LVG410" s="22" t="s">
        <v>532</v>
      </c>
      <c r="LVH410" s="21" t="s">
        <v>223</v>
      </c>
      <c r="LVI410" s="21" t="s">
        <v>533</v>
      </c>
      <c r="LVJ410" s="49" t="s">
        <v>51</v>
      </c>
      <c r="LVK410" s="50" t="s">
        <v>28</v>
      </c>
      <c r="LVL410" s="68">
        <v>1553587.5</v>
      </c>
      <c r="LVM410" s="68">
        <v>274162.5</v>
      </c>
      <c r="LVN410" s="68">
        <v>1827750</v>
      </c>
      <c r="LVO410" s="30">
        <v>1.1335</v>
      </c>
      <c r="LVP410" s="69">
        <v>0</v>
      </c>
      <c r="LVQ410" s="46"/>
      <c r="LVR410" s="47" t="s">
        <v>538</v>
      </c>
      <c r="LVS410" s="66">
        <v>45273</v>
      </c>
      <c r="LVT410" s="9" t="s">
        <v>56</v>
      </c>
      <c r="LVU410" s="67" t="s">
        <v>57</v>
      </c>
      <c r="LVV410" s="21" t="s">
        <v>58</v>
      </c>
      <c r="LVW410" s="22" t="s">
        <v>532</v>
      </c>
      <c r="LVX410" s="21" t="s">
        <v>223</v>
      </c>
      <c r="LVY410" s="21" t="s">
        <v>533</v>
      </c>
      <c r="LVZ410" s="49" t="s">
        <v>51</v>
      </c>
      <c r="LWA410" s="50" t="s">
        <v>28</v>
      </c>
      <c r="LWB410" s="68">
        <v>1553587.5</v>
      </c>
      <c r="LWC410" s="68">
        <v>274162.5</v>
      </c>
      <c r="LWD410" s="68">
        <v>1827750</v>
      </c>
      <c r="LWE410" s="30">
        <v>1.1335</v>
      </c>
      <c r="LWF410" s="69">
        <v>0</v>
      </c>
      <c r="LWG410" s="46"/>
      <c r="LWH410" s="47" t="s">
        <v>538</v>
      </c>
      <c r="LWI410" s="66">
        <v>45273</v>
      </c>
      <c r="LWJ410" s="9" t="s">
        <v>56</v>
      </c>
      <c r="LWK410" s="67" t="s">
        <v>57</v>
      </c>
      <c r="LWL410" s="21" t="s">
        <v>58</v>
      </c>
      <c r="LWM410" s="22" t="s">
        <v>532</v>
      </c>
      <c r="LWN410" s="21" t="s">
        <v>223</v>
      </c>
      <c r="LWO410" s="21" t="s">
        <v>533</v>
      </c>
      <c r="LWP410" s="49" t="s">
        <v>51</v>
      </c>
      <c r="LWQ410" s="50" t="s">
        <v>28</v>
      </c>
      <c r="LWR410" s="68">
        <v>1553587.5</v>
      </c>
      <c r="LWS410" s="68">
        <v>274162.5</v>
      </c>
      <c r="LWT410" s="68">
        <v>1827750</v>
      </c>
      <c r="LWU410" s="30">
        <v>1.1335</v>
      </c>
      <c r="LWV410" s="69">
        <v>0</v>
      </c>
      <c r="LWW410" s="46"/>
      <c r="LWX410" s="47" t="s">
        <v>538</v>
      </c>
      <c r="LWY410" s="66">
        <v>45273</v>
      </c>
      <c r="LWZ410" s="9" t="s">
        <v>56</v>
      </c>
      <c r="LXA410" s="67" t="s">
        <v>57</v>
      </c>
      <c r="LXB410" s="21" t="s">
        <v>58</v>
      </c>
      <c r="LXC410" s="22" t="s">
        <v>532</v>
      </c>
      <c r="LXD410" s="21" t="s">
        <v>223</v>
      </c>
      <c r="LXE410" s="21" t="s">
        <v>533</v>
      </c>
      <c r="LXF410" s="49" t="s">
        <v>51</v>
      </c>
      <c r="LXG410" s="50" t="s">
        <v>28</v>
      </c>
      <c r="LXH410" s="68">
        <v>1553587.5</v>
      </c>
      <c r="LXI410" s="68">
        <v>274162.5</v>
      </c>
      <c r="LXJ410" s="68">
        <v>1827750</v>
      </c>
      <c r="LXK410" s="30">
        <v>1.1335</v>
      </c>
      <c r="LXL410" s="69">
        <v>0</v>
      </c>
      <c r="LXM410" s="46"/>
      <c r="LXN410" s="47" t="s">
        <v>538</v>
      </c>
      <c r="LXO410" s="66">
        <v>45273</v>
      </c>
      <c r="LXP410" s="9" t="s">
        <v>56</v>
      </c>
      <c r="LXQ410" s="67" t="s">
        <v>57</v>
      </c>
      <c r="LXR410" s="21" t="s">
        <v>58</v>
      </c>
      <c r="LXS410" s="22" t="s">
        <v>532</v>
      </c>
      <c r="LXT410" s="21" t="s">
        <v>223</v>
      </c>
      <c r="LXU410" s="21" t="s">
        <v>533</v>
      </c>
      <c r="LXV410" s="49" t="s">
        <v>51</v>
      </c>
      <c r="LXW410" s="50" t="s">
        <v>28</v>
      </c>
      <c r="LXX410" s="68">
        <v>1553587.5</v>
      </c>
      <c r="LXY410" s="68">
        <v>274162.5</v>
      </c>
      <c r="LXZ410" s="68">
        <v>1827750</v>
      </c>
      <c r="LYA410" s="30">
        <v>1.1335</v>
      </c>
      <c r="LYB410" s="69">
        <v>0</v>
      </c>
      <c r="LYC410" s="46"/>
      <c r="LYD410" s="47" t="s">
        <v>538</v>
      </c>
      <c r="LYE410" s="66">
        <v>45273</v>
      </c>
      <c r="LYF410" s="9" t="s">
        <v>56</v>
      </c>
      <c r="LYG410" s="67" t="s">
        <v>57</v>
      </c>
      <c r="LYH410" s="21" t="s">
        <v>58</v>
      </c>
      <c r="LYI410" s="22" t="s">
        <v>532</v>
      </c>
      <c r="LYJ410" s="21" t="s">
        <v>223</v>
      </c>
      <c r="LYK410" s="21" t="s">
        <v>533</v>
      </c>
      <c r="LYL410" s="49" t="s">
        <v>51</v>
      </c>
      <c r="LYM410" s="50" t="s">
        <v>28</v>
      </c>
      <c r="LYN410" s="68">
        <v>1553587.5</v>
      </c>
      <c r="LYO410" s="68">
        <v>274162.5</v>
      </c>
      <c r="LYP410" s="68">
        <v>1827750</v>
      </c>
      <c r="LYQ410" s="30">
        <v>1.1335</v>
      </c>
      <c r="LYR410" s="69">
        <v>0</v>
      </c>
      <c r="LYS410" s="46"/>
      <c r="LYT410" s="47" t="s">
        <v>538</v>
      </c>
      <c r="LYU410" s="66">
        <v>45273</v>
      </c>
      <c r="LYV410" s="9" t="s">
        <v>56</v>
      </c>
      <c r="LYW410" s="67" t="s">
        <v>57</v>
      </c>
      <c r="LYX410" s="21" t="s">
        <v>58</v>
      </c>
      <c r="LYY410" s="22" t="s">
        <v>532</v>
      </c>
      <c r="LYZ410" s="21" t="s">
        <v>223</v>
      </c>
      <c r="LZA410" s="21" t="s">
        <v>533</v>
      </c>
      <c r="LZB410" s="49" t="s">
        <v>51</v>
      </c>
      <c r="LZC410" s="50" t="s">
        <v>28</v>
      </c>
      <c r="LZD410" s="68">
        <v>1553587.5</v>
      </c>
      <c r="LZE410" s="68">
        <v>274162.5</v>
      </c>
      <c r="LZF410" s="68">
        <v>1827750</v>
      </c>
      <c r="LZG410" s="30">
        <v>1.1335</v>
      </c>
      <c r="LZH410" s="69">
        <v>0</v>
      </c>
      <c r="LZI410" s="46"/>
      <c r="LZJ410" s="47" t="s">
        <v>538</v>
      </c>
      <c r="LZK410" s="66">
        <v>45273</v>
      </c>
      <c r="LZL410" s="9" t="s">
        <v>56</v>
      </c>
      <c r="LZM410" s="67" t="s">
        <v>57</v>
      </c>
      <c r="LZN410" s="21" t="s">
        <v>58</v>
      </c>
      <c r="LZO410" s="22" t="s">
        <v>532</v>
      </c>
      <c r="LZP410" s="21" t="s">
        <v>223</v>
      </c>
      <c r="LZQ410" s="21" t="s">
        <v>533</v>
      </c>
      <c r="LZR410" s="49" t="s">
        <v>51</v>
      </c>
      <c r="LZS410" s="50" t="s">
        <v>28</v>
      </c>
      <c r="LZT410" s="68">
        <v>1553587.5</v>
      </c>
      <c r="LZU410" s="68">
        <v>274162.5</v>
      </c>
      <c r="LZV410" s="68">
        <v>1827750</v>
      </c>
      <c r="LZW410" s="30">
        <v>1.1335</v>
      </c>
      <c r="LZX410" s="69">
        <v>0</v>
      </c>
      <c r="LZY410" s="46"/>
      <c r="LZZ410" s="47" t="s">
        <v>538</v>
      </c>
      <c r="MAA410" s="66">
        <v>45273</v>
      </c>
      <c r="MAB410" s="9" t="s">
        <v>56</v>
      </c>
      <c r="MAC410" s="67" t="s">
        <v>57</v>
      </c>
      <c r="MAD410" s="21" t="s">
        <v>58</v>
      </c>
      <c r="MAE410" s="22" t="s">
        <v>532</v>
      </c>
      <c r="MAF410" s="21" t="s">
        <v>223</v>
      </c>
      <c r="MAG410" s="21" t="s">
        <v>533</v>
      </c>
      <c r="MAH410" s="49" t="s">
        <v>51</v>
      </c>
      <c r="MAI410" s="50" t="s">
        <v>28</v>
      </c>
      <c r="MAJ410" s="68">
        <v>1553587.5</v>
      </c>
      <c r="MAK410" s="68">
        <v>274162.5</v>
      </c>
      <c r="MAL410" s="68">
        <v>1827750</v>
      </c>
      <c r="MAM410" s="30">
        <v>1.1335</v>
      </c>
      <c r="MAN410" s="69">
        <v>0</v>
      </c>
      <c r="MAO410" s="46"/>
      <c r="MAP410" s="47" t="s">
        <v>538</v>
      </c>
      <c r="MAQ410" s="66">
        <v>45273</v>
      </c>
      <c r="MAR410" s="9" t="s">
        <v>56</v>
      </c>
      <c r="MAS410" s="67" t="s">
        <v>57</v>
      </c>
      <c r="MAT410" s="21" t="s">
        <v>58</v>
      </c>
      <c r="MAU410" s="22" t="s">
        <v>532</v>
      </c>
      <c r="MAV410" s="21" t="s">
        <v>223</v>
      </c>
      <c r="MAW410" s="21" t="s">
        <v>533</v>
      </c>
      <c r="MAX410" s="49" t="s">
        <v>51</v>
      </c>
      <c r="MAY410" s="50" t="s">
        <v>28</v>
      </c>
      <c r="MAZ410" s="68">
        <v>1553587.5</v>
      </c>
      <c r="MBA410" s="68">
        <v>274162.5</v>
      </c>
      <c r="MBB410" s="68">
        <v>1827750</v>
      </c>
      <c r="MBC410" s="30">
        <v>1.1335</v>
      </c>
      <c r="MBD410" s="69">
        <v>0</v>
      </c>
      <c r="MBE410" s="46"/>
      <c r="MBF410" s="47" t="s">
        <v>538</v>
      </c>
      <c r="MBG410" s="66">
        <v>45273</v>
      </c>
      <c r="MBH410" s="9" t="s">
        <v>56</v>
      </c>
      <c r="MBI410" s="67" t="s">
        <v>57</v>
      </c>
      <c r="MBJ410" s="21" t="s">
        <v>58</v>
      </c>
      <c r="MBK410" s="22" t="s">
        <v>532</v>
      </c>
      <c r="MBL410" s="21" t="s">
        <v>223</v>
      </c>
      <c r="MBM410" s="21" t="s">
        <v>533</v>
      </c>
      <c r="MBN410" s="49" t="s">
        <v>51</v>
      </c>
      <c r="MBO410" s="50" t="s">
        <v>28</v>
      </c>
      <c r="MBP410" s="68">
        <v>1553587.5</v>
      </c>
      <c r="MBQ410" s="68">
        <v>274162.5</v>
      </c>
      <c r="MBR410" s="68">
        <v>1827750</v>
      </c>
      <c r="MBS410" s="30">
        <v>1.1335</v>
      </c>
      <c r="MBT410" s="69">
        <v>0</v>
      </c>
      <c r="MBU410" s="46"/>
      <c r="MBV410" s="47" t="s">
        <v>538</v>
      </c>
      <c r="MBW410" s="66">
        <v>45273</v>
      </c>
      <c r="MBX410" s="9" t="s">
        <v>56</v>
      </c>
      <c r="MBY410" s="67" t="s">
        <v>57</v>
      </c>
      <c r="MBZ410" s="21" t="s">
        <v>58</v>
      </c>
      <c r="MCA410" s="22" t="s">
        <v>532</v>
      </c>
      <c r="MCB410" s="21" t="s">
        <v>223</v>
      </c>
      <c r="MCC410" s="21" t="s">
        <v>533</v>
      </c>
      <c r="MCD410" s="49" t="s">
        <v>51</v>
      </c>
      <c r="MCE410" s="50" t="s">
        <v>28</v>
      </c>
      <c r="MCF410" s="68">
        <v>1553587.5</v>
      </c>
      <c r="MCG410" s="68">
        <v>274162.5</v>
      </c>
      <c r="MCH410" s="68">
        <v>1827750</v>
      </c>
      <c r="MCI410" s="30">
        <v>1.1335</v>
      </c>
      <c r="MCJ410" s="69">
        <v>0</v>
      </c>
      <c r="MCK410" s="46"/>
      <c r="MCL410" s="47" t="s">
        <v>538</v>
      </c>
      <c r="MCM410" s="66">
        <v>45273</v>
      </c>
      <c r="MCN410" s="9" t="s">
        <v>56</v>
      </c>
      <c r="MCO410" s="67" t="s">
        <v>57</v>
      </c>
      <c r="MCP410" s="21" t="s">
        <v>58</v>
      </c>
      <c r="MCQ410" s="22" t="s">
        <v>532</v>
      </c>
      <c r="MCR410" s="21" t="s">
        <v>223</v>
      </c>
      <c r="MCS410" s="21" t="s">
        <v>533</v>
      </c>
      <c r="MCT410" s="49" t="s">
        <v>51</v>
      </c>
      <c r="MCU410" s="50" t="s">
        <v>28</v>
      </c>
      <c r="MCV410" s="68">
        <v>1553587.5</v>
      </c>
      <c r="MCW410" s="68">
        <v>274162.5</v>
      </c>
      <c r="MCX410" s="68">
        <v>1827750</v>
      </c>
      <c r="MCY410" s="30">
        <v>1.1335</v>
      </c>
      <c r="MCZ410" s="69">
        <v>0</v>
      </c>
      <c r="MDA410" s="46"/>
      <c r="MDB410" s="47" t="s">
        <v>538</v>
      </c>
      <c r="MDC410" s="66">
        <v>45273</v>
      </c>
      <c r="MDD410" s="9" t="s">
        <v>56</v>
      </c>
      <c r="MDE410" s="67" t="s">
        <v>57</v>
      </c>
      <c r="MDF410" s="21" t="s">
        <v>58</v>
      </c>
      <c r="MDG410" s="22" t="s">
        <v>532</v>
      </c>
      <c r="MDH410" s="21" t="s">
        <v>223</v>
      </c>
      <c r="MDI410" s="21" t="s">
        <v>533</v>
      </c>
      <c r="MDJ410" s="49" t="s">
        <v>51</v>
      </c>
      <c r="MDK410" s="50" t="s">
        <v>28</v>
      </c>
      <c r="MDL410" s="68">
        <v>1553587.5</v>
      </c>
      <c r="MDM410" s="68">
        <v>274162.5</v>
      </c>
      <c r="MDN410" s="68">
        <v>1827750</v>
      </c>
      <c r="MDO410" s="30">
        <v>1.1335</v>
      </c>
      <c r="MDP410" s="69">
        <v>0</v>
      </c>
      <c r="MDQ410" s="46"/>
      <c r="MDR410" s="47" t="s">
        <v>538</v>
      </c>
      <c r="MDS410" s="66">
        <v>45273</v>
      </c>
      <c r="MDT410" s="9" t="s">
        <v>56</v>
      </c>
      <c r="MDU410" s="67" t="s">
        <v>57</v>
      </c>
      <c r="MDV410" s="21" t="s">
        <v>58</v>
      </c>
      <c r="MDW410" s="22" t="s">
        <v>532</v>
      </c>
      <c r="MDX410" s="21" t="s">
        <v>223</v>
      </c>
      <c r="MDY410" s="21" t="s">
        <v>533</v>
      </c>
      <c r="MDZ410" s="49" t="s">
        <v>51</v>
      </c>
      <c r="MEA410" s="50" t="s">
        <v>28</v>
      </c>
      <c r="MEB410" s="68">
        <v>1553587.5</v>
      </c>
      <c r="MEC410" s="68">
        <v>274162.5</v>
      </c>
      <c r="MED410" s="68">
        <v>1827750</v>
      </c>
      <c r="MEE410" s="30">
        <v>1.1335</v>
      </c>
      <c r="MEF410" s="69">
        <v>0</v>
      </c>
      <c r="MEG410" s="46"/>
      <c r="MEH410" s="47" t="s">
        <v>538</v>
      </c>
      <c r="MEI410" s="66">
        <v>45273</v>
      </c>
      <c r="MEJ410" s="9" t="s">
        <v>56</v>
      </c>
      <c r="MEK410" s="67" t="s">
        <v>57</v>
      </c>
      <c r="MEL410" s="21" t="s">
        <v>58</v>
      </c>
      <c r="MEM410" s="22" t="s">
        <v>532</v>
      </c>
      <c r="MEN410" s="21" t="s">
        <v>223</v>
      </c>
      <c r="MEO410" s="21" t="s">
        <v>533</v>
      </c>
      <c r="MEP410" s="49" t="s">
        <v>51</v>
      </c>
      <c r="MEQ410" s="50" t="s">
        <v>28</v>
      </c>
      <c r="MER410" s="68">
        <v>1553587.5</v>
      </c>
      <c r="MES410" s="68">
        <v>274162.5</v>
      </c>
      <c r="MET410" s="68">
        <v>1827750</v>
      </c>
      <c r="MEU410" s="30">
        <v>1.1335</v>
      </c>
      <c r="MEV410" s="69">
        <v>0</v>
      </c>
      <c r="MEW410" s="46"/>
      <c r="MEX410" s="47" t="s">
        <v>538</v>
      </c>
      <c r="MEY410" s="66">
        <v>45273</v>
      </c>
      <c r="MEZ410" s="9" t="s">
        <v>56</v>
      </c>
      <c r="MFA410" s="67" t="s">
        <v>57</v>
      </c>
      <c r="MFB410" s="21" t="s">
        <v>58</v>
      </c>
      <c r="MFC410" s="22" t="s">
        <v>532</v>
      </c>
      <c r="MFD410" s="21" t="s">
        <v>223</v>
      </c>
      <c r="MFE410" s="21" t="s">
        <v>533</v>
      </c>
      <c r="MFF410" s="49" t="s">
        <v>51</v>
      </c>
      <c r="MFG410" s="50" t="s">
        <v>28</v>
      </c>
      <c r="MFH410" s="68">
        <v>1553587.5</v>
      </c>
      <c r="MFI410" s="68">
        <v>274162.5</v>
      </c>
      <c r="MFJ410" s="68">
        <v>1827750</v>
      </c>
      <c r="MFK410" s="30">
        <v>1.1335</v>
      </c>
      <c r="MFL410" s="69">
        <v>0</v>
      </c>
      <c r="MFM410" s="46"/>
      <c r="MFN410" s="47" t="s">
        <v>538</v>
      </c>
      <c r="MFO410" s="66">
        <v>45273</v>
      </c>
      <c r="MFP410" s="9" t="s">
        <v>56</v>
      </c>
      <c r="MFQ410" s="67" t="s">
        <v>57</v>
      </c>
      <c r="MFR410" s="21" t="s">
        <v>58</v>
      </c>
      <c r="MFS410" s="22" t="s">
        <v>532</v>
      </c>
      <c r="MFT410" s="21" t="s">
        <v>223</v>
      </c>
      <c r="MFU410" s="21" t="s">
        <v>533</v>
      </c>
      <c r="MFV410" s="49" t="s">
        <v>51</v>
      </c>
      <c r="MFW410" s="50" t="s">
        <v>28</v>
      </c>
      <c r="MFX410" s="68">
        <v>1553587.5</v>
      </c>
      <c r="MFY410" s="68">
        <v>274162.5</v>
      </c>
      <c r="MFZ410" s="68">
        <v>1827750</v>
      </c>
      <c r="MGA410" s="30">
        <v>1.1335</v>
      </c>
      <c r="MGB410" s="69">
        <v>0</v>
      </c>
      <c r="MGC410" s="46"/>
      <c r="MGD410" s="47" t="s">
        <v>538</v>
      </c>
      <c r="MGE410" s="66">
        <v>45273</v>
      </c>
      <c r="MGF410" s="9" t="s">
        <v>56</v>
      </c>
      <c r="MGG410" s="67" t="s">
        <v>57</v>
      </c>
      <c r="MGH410" s="21" t="s">
        <v>58</v>
      </c>
      <c r="MGI410" s="22" t="s">
        <v>532</v>
      </c>
      <c r="MGJ410" s="21" t="s">
        <v>223</v>
      </c>
      <c r="MGK410" s="21" t="s">
        <v>533</v>
      </c>
      <c r="MGL410" s="49" t="s">
        <v>51</v>
      </c>
      <c r="MGM410" s="50" t="s">
        <v>28</v>
      </c>
      <c r="MGN410" s="68">
        <v>1553587.5</v>
      </c>
      <c r="MGO410" s="68">
        <v>274162.5</v>
      </c>
      <c r="MGP410" s="68">
        <v>1827750</v>
      </c>
      <c r="MGQ410" s="30">
        <v>1.1335</v>
      </c>
      <c r="MGR410" s="69">
        <v>0</v>
      </c>
      <c r="MGS410" s="46"/>
      <c r="MGT410" s="47" t="s">
        <v>538</v>
      </c>
      <c r="MGU410" s="66">
        <v>45273</v>
      </c>
      <c r="MGV410" s="9" t="s">
        <v>56</v>
      </c>
      <c r="MGW410" s="67" t="s">
        <v>57</v>
      </c>
      <c r="MGX410" s="21" t="s">
        <v>58</v>
      </c>
      <c r="MGY410" s="22" t="s">
        <v>532</v>
      </c>
      <c r="MGZ410" s="21" t="s">
        <v>223</v>
      </c>
      <c r="MHA410" s="21" t="s">
        <v>533</v>
      </c>
      <c r="MHB410" s="49" t="s">
        <v>51</v>
      </c>
      <c r="MHC410" s="50" t="s">
        <v>28</v>
      </c>
      <c r="MHD410" s="68">
        <v>1553587.5</v>
      </c>
      <c r="MHE410" s="68">
        <v>274162.5</v>
      </c>
      <c r="MHF410" s="68">
        <v>1827750</v>
      </c>
      <c r="MHG410" s="30">
        <v>1.1335</v>
      </c>
      <c r="MHH410" s="69">
        <v>0</v>
      </c>
      <c r="MHI410" s="46"/>
      <c r="MHJ410" s="47" t="s">
        <v>538</v>
      </c>
      <c r="MHK410" s="66">
        <v>45273</v>
      </c>
      <c r="MHL410" s="9" t="s">
        <v>56</v>
      </c>
      <c r="MHM410" s="67" t="s">
        <v>57</v>
      </c>
      <c r="MHN410" s="21" t="s">
        <v>58</v>
      </c>
      <c r="MHO410" s="22" t="s">
        <v>532</v>
      </c>
      <c r="MHP410" s="21" t="s">
        <v>223</v>
      </c>
      <c r="MHQ410" s="21" t="s">
        <v>533</v>
      </c>
      <c r="MHR410" s="49" t="s">
        <v>51</v>
      </c>
      <c r="MHS410" s="50" t="s">
        <v>28</v>
      </c>
      <c r="MHT410" s="68">
        <v>1553587.5</v>
      </c>
      <c r="MHU410" s="68">
        <v>274162.5</v>
      </c>
      <c r="MHV410" s="68">
        <v>1827750</v>
      </c>
      <c r="MHW410" s="30">
        <v>1.1335</v>
      </c>
      <c r="MHX410" s="69">
        <v>0</v>
      </c>
      <c r="MHY410" s="46"/>
      <c r="MHZ410" s="47" t="s">
        <v>538</v>
      </c>
      <c r="MIA410" s="66">
        <v>45273</v>
      </c>
      <c r="MIB410" s="9" t="s">
        <v>56</v>
      </c>
      <c r="MIC410" s="67" t="s">
        <v>57</v>
      </c>
      <c r="MID410" s="21" t="s">
        <v>58</v>
      </c>
      <c r="MIE410" s="22" t="s">
        <v>532</v>
      </c>
      <c r="MIF410" s="21" t="s">
        <v>223</v>
      </c>
      <c r="MIG410" s="21" t="s">
        <v>533</v>
      </c>
      <c r="MIH410" s="49" t="s">
        <v>51</v>
      </c>
      <c r="MII410" s="50" t="s">
        <v>28</v>
      </c>
      <c r="MIJ410" s="68">
        <v>1553587.5</v>
      </c>
      <c r="MIK410" s="68">
        <v>274162.5</v>
      </c>
      <c r="MIL410" s="68">
        <v>1827750</v>
      </c>
      <c r="MIM410" s="30">
        <v>1.1335</v>
      </c>
      <c r="MIN410" s="69">
        <v>0</v>
      </c>
      <c r="MIO410" s="46"/>
      <c r="MIP410" s="47" t="s">
        <v>538</v>
      </c>
      <c r="MIQ410" s="66">
        <v>45273</v>
      </c>
      <c r="MIR410" s="9" t="s">
        <v>56</v>
      </c>
      <c r="MIS410" s="67" t="s">
        <v>57</v>
      </c>
      <c r="MIT410" s="21" t="s">
        <v>58</v>
      </c>
      <c r="MIU410" s="22" t="s">
        <v>532</v>
      </c>
      <c r="MIV410" s="21" t="s">
        <v>223</v>
      </c>
      <c r="MIW410" s="21" t="s">
        <v>533</v>
      </c>
      <c r="MIX410" s="49" t="s">
        <v>51</v>
      </c>
      <c r="MIY410" s="50" t="s">
        <v>28</v>
      </c>
      <c r="MIZ410" s="68">
        <v>1553587.5</v>
      </c>
      <c r="MJA410" s="68">
        <v>274162.5</v>
      </c>
      <c r="MJB410" s="68">
        <v>1827750</v>
      </c>
      <c r="MJC410" s="30">
        <v>1.1335</v>
      </c>
      <c r="MJD410" s="69">
        <v>0</v>
      </c>
      <c r="MJE410" s="46"/>
      <c r="MJF410" s="47" t="s">
        <v>538</v>
      </c>
      <c r="MJG410" s="66">
        <v>45273</v>
      </c>
      <c r="MJH410" s="9" t="s">
        <v>56</v>
      </c>
      <c r="MJI410" s="67" t="s">
        <v>57</v>
      </c>
      <c r="MJJ410" s="21" t="s">
        <v>58</v>
      </c>
      <c r="MJK410" s="22" t="s">
        <v>532</v>
      </c>
      <c r="MJL410" s="21" t="s">
        <v>223</v>
      </c>
      <c r="MJM410" s="21" t="s">
        <v>533</v>
      </c>
      <c r="MJN410" s="49" t="s">
        <v>51</v>
      </c>
      <c r="MJO410" s="50" t="s">
        <v>28</v>
      </c>
      <c r="MJP410" s="68">
        <v>1553587.5</v>
      </c>
      <c r="MJQ410" s="68">
        <v>274162.5</v>
      </c>
      <c r="MJR410" s="68">
        <v>1827750</v>
      </c>
      <c r="MJS410" s="30">
        <v>1.1335</v>
      </c>
      <c r="MJT410" s="69">
        <v>0</v>
      </c>
      <c r="MJU410" s="46"/>
      <c r="MJV410" s="47" t="s">
        <v>538</v>
      </c>
      <c r="MJW410" s="66">
        <v>45273</v>
      </c>
      <c r="MJX410" s="9" t="s">
        <v>56</v>
      </c>
      <c r="MJY410" s="67" t="s">
        <v>57</v>
      </c>
      <c r="MJZ410" s="21" t="s">
        <v>58</v>
      </c>
      <c r="MKA410" s="22" t="s">
        <v>532</v>
      </c>
      <c r="MKB410" s="21" t="s">
        <v>223</v>
      </c>
      <c r="MKC410" s="21" t="s">
        <v>533</v>
      </c>
      <c r="MKD410" s="49" t="s">
        <v>51</v>
      </c>
      <c r="MKE410" s="50" t="s">
        <v>28</v>
      </c>
      <c r="MKF410" s="68">
        <v>1553587.5</v>
      </c>
      <c r="MKG410" s="68">
        <v>274162.5</v>
      </c>
      <c r="MKH410" s="68">
        <v>1827750</v>
      </c>
      <c r="MKI410" s="30">
        <v>1.1335</v>
      </c>
      <c r="MKJ410" s="69">
        <v>0</v>
      </c>
      <c r="MKK410" s="46"/>
      <c r="MKL410" s="47" t="s">
        <v>538</v>
      </c>
      <c r="MKM410" s="66">
        <v>45273</v>
      </c>
      <c r="MKN410" s="9" t="s">
        <v>56</v>
      </c>
      <c r="MKO410" s="67" t="s">
        <v>57</v>
      </c>
      <c r="MKP410" s="21" t="s">
        <v>58</v>
      </c>
      <c r="MKQ410" s="22" t="s">
        <v>532</v>
      </c>
      <c r="MKR410" s="21" t="s">
        <v>223</v>
      </c>
      <c r="MKS410" s="21" t="s">
        <v>533</v>
      </c>
      <c r="MKT410" s="49" t="s">
        <v>51</v>
      </c>
      <c r="MKU410" s="50" t="s">
        <v>28</v>
      </c>
      <c r="MKV410" s="68">
        <v>1553587.5</v>
      </c>
      <c r="MKW410" s="68">
        <v>274162.5</v>
      </c>
      <c r="MKX410" s="68">
        <v>1827750</v>
      </c>
      <c r="MKY410" s="30">
        <v>1.1335</v>
      </c>
      <c r="MKZ410" s="69">
        <v>0</v>
      </c>
      <c r="MLA410" s="46"/>
      <c r="MLB410" s="47" t="s">
        <v>538</v>
      </c>
      <c r="MLC410" s="66">
        <v>45273</v>
      </c>
      <c r="MLD410" s="9" t="s">
        <v>56</v>
      </c>
      <c r="MLE410" s="67" t="s">
        <v>57</v>
      </c>
      <c r="MLF410" s="21" t="s">
        <v>58</v>
      </c>
      <c r="MLG410" s="22" t="s">
        <v>532</v>
      </c>
      <c r="MLH410" s="21" t="s">
        <v>223</v>
      </c>
      <c r="MLI410" s="21" t="s">
        <v>533</v>
      </c>
      <c r="MLJ410" s="49" t="s">
        <v>51</v>
      </c>
      <c r="MLK410" s="50" t="s">
        <v>28</v>
      </c>
      <c r="MLL410" s="68">
        <v>1553587.5</v>
      </c>
      <c r="MLM410" s="68">
        <v>274162.5</v>
      </c>
      <c r="MLN410" s="68">
        <v>1827750</v>
      </c>
      <c r="MLO410" s="30">
        <v>1.1335</v>
      </c>
      <c r="MLP410" s="69">
        <v>0</v>
      </c>
      <c r="MLQ410" s="46"/>
      <c r="MLR410" s="47" t="s">
        <v>538</v>
      </c>
      <c r="MLS410" s="66">
        <v>45273</v>
      </c>
      <c r="MLT410" s="9" t="s">
        <v>56</v>
      </c>
      <c r="MLU410" s="67" t="s">
        <v>57</v>
      </c>
      <c r="MLV410" s="21" t="s">
        <v>58</v>
      </c>
      <c r="MLW410" s="22" t="s">
        <v>532</v>
      </c>
      <c r="MLX410" s="21" t="s">
        <v>223</v>
      </c>
      <c r="MLY410" s="21" t="s">
        <v>533</v>
      </c>
      <c r="MLZ410" s="49" t="s">
        <v>51</v>
      </c>
      <c r="MMA410" s="50" t="s">
        <v>28</v>
      </c>
      <c r="MMB410" s="68">
        <v>1553587.5</v>
      </c>
      <c r="MMC410" s="68">
        <v>274162.5</v>
      </c>
      <c r="MMD410" s="68">
        <v>1827750</v>
      </c>
      <c r="MME410" s="30">
        <v>1.1335</v>
      </c>
      <c r="MMF410" s="69">
        <v>0</v>
      </c>
      <c r="MMG410" s="46"/>
      <c r="MMH410" s="47" t="s">
        <v>538</v>
      </c>
      <c r="MMI410" s="66">
        <v>45273</v>
      </c>
      <c r="MMJ410" s="9" t="s">
        <v>56</v>
      </c>
      <c r="MMK410" s="67" t="s">
        <v>57</v>
      </c>
      <c r="MML410" s="21" t="s">
        <v>58</v>
      </c>
      <c r="MMM410" s="22" t="s">
        <v>532</v>
      </c>
      <c r="MMN410" s="21" t="s">
        <v>223</v>
      </c>
      <c r="MMO410" s="21" t="s">
        <v>533</v>
      </c>
      <c r="MMP410" s="49" t="s">
        <v>51</v>
      </c>
      <c r="MMQ410" s="50" t="s">
        <v>28</v>
      </c>
      <c r="MMR410" s="68">
        <v>1553587.5</v>
      </c>
      <c r="MMS410" s="68">
        <v>274162.5</v>
      </c>
      <c r="MMT410" s="68">
        <v>1827750</v>
      </c>
      <c r="MMU410" s="30">
        <v>1.1335</v>
      </c>
      <c r="MMV410" s="69">
        <v>0</v>
      </c>
      <c r="MMW410" s="46"/>
      <c r="MMX410" s="47" t="s">
        <v>538</v>
      </c>
      <c r="MMY410" s="66">
        <v>45273</v>
      </c>
      <c r="MMZ410" s="9" t="s">
        <v>56</v>
      </c>
      <c r="MNA410" s="67" t="s">
        <v>57</v>
      </c>
      <c r="MNB410" s="21" t="s">
        <v>58</v>
      </c>
      <c r="MNC410" s="22" t="s">
        <v>532</v>
      </c>
      <c r="MND410" s="21" t="s">
        <v>223</v>
      </c>
      <c r="MNE410" s="21" t="s">
        <v>533</v>
      </c>
      <c r="MNF410" s="49" t="s">
        <v>51</v>
      </c>
      <c r="MNG410" s="50" t="s">
        <v>28</v>
      </c>
      <c r="MNH410" s="68">
        <v>1553587.5</v>
      </c>
      <c r="MNI410" s="68">
        <v>274162.5</v>
      </c>
      <c r="MNJ410" s="68">
        <v>1827750</v>
      </c>
      <c r="MNK410" s="30">
        <v>1.1335</v>
      </c>
      <c r="MNL410" s="69">
        <v>0</v>
      </c>
      <c r="MNM410" s="46"/>
      <c r="MNN410" s="47" t="s">
        <v>538</v>
      </c>
      <c r="MNO410" s="66">
        <v>45273</v>
      </c>
      <c r="MNP410" s="9" t="s">
        <v>56</v>
      </c>
      <c r="MNQ410" s="67" t="s">
        <v>57</v>
      </c>
      <c r="MNR410" s="21" t="s">
        <v>58</v>
      </c>
      <c r="MNS410" s="22" t="s">
        <v>532</v>
      </c>
      <c r="MNT410" s="21" t="s">
        <v>223</v>
      </c>
      <c r="MNU410" s="21" t="s">
        <v>533</v>
      </c>
      <c r="MNV410" s="49" t="s">
        <v>51</v>
      </c>
      <c r="MNW410" s="50" t="s">
        <v>28</v>
      </c>
      <c r="MNX410" s="68">
        <v>1553587.5</v>
      </c>
      <c r="MNY410" s="68">
        <v>274162.5</v>
      </c>
      <c r="MNZ410" s="68">
        <v>1827750</v>
      </c>
      <c r="MOA410" s="30">
        <v>1.1335</v>
      </c>
      <c r="MOB410" s="69">
        <v>0</v>
      </c>
      <c r="MOC410" s="46"/>
      <c r="MOD410" s="47" t="s">
        <v>538</v>
      </c>
      <c r="MOE410" s="66">
        <v>45273</v>
      </c>
      <c r="MOF410" s="9" t="s">
        <v>56</v>
      </c>
      <c r="MOG410" s="67" t="s">
        <v>57</v>
      </c>
      <c r="MOH410" s="21" t="s">
        <v>58</v>
      </c>
      <c r="MOI410" s="22" t="s">
        <v>532</v>
      </c>
      <c r="MOJ410" s="21" t="s">
        <v>223</v>
      </c>
      <c r="MOK410" s="21" t="s">
        <v>533</v>
      </c>
      <c r="MOL410" s="49" t="s">
        <v>51</v>
      </c>
      <c r="MOM410" s="50" t="s">
        <v>28</v>
      </c>
      <c r="MON410" s="68">
        <v>1553587.5</v>
      </c>
      <c r="MOO410" s="68">
        <v>274162.5</v>
      </c>
      <c r="MOP410" s="68">
        <v>1827750</v>
      </c>
      <c r="MOQ410" s="30">
        <v>1.1335</v>
      </c>
      <c r="MOR410" s="69">
        <v>0</v>
      </c>
      <c r="MOS410" s="46"/>
      <c r="MOT410" s="47" t="s">
        <v>538</v>
      </c>
      <c r="MOU410" s="66">
        <v>45273</v>
      </c>
      <c r="MOV410" s="9" t="s">
        <v>56</v>
      </c>
      <c r="MOW410" s="67" t="s">
        <v>57</v>
      </c>
      <c r="MOX410" s="21" t="s">
        <v>58</v>
      </c>
      <c r="MOY410" s="22" t="s">
        <v>532</v>
      </c>
      <c r="MOZ410" s="21" t="s">
        <v>223</v>
      </c>
      <c r="MPA410" s="21" t="s">
        <v>533</v>
      </c>
      <c r="MPB410" s="49" t="s">
        <v>51</v>
      </c>
      <c r="MPC410" s="50" t="s">
        <v>28</v>
      </c>
      <c r="MPD410" s="68">
        <v>1553587.5</v>
      </c>
      <c r="MPE410" s="68">
        <v>274162.5</v>
      </c>
      <c r="MPF410" s="68">
        <v>1827750</v>
      </c>
      <c r="MPG410" s="30">
        <v>1.1335</v>
      </c>
      <c r="MPH410" s="69">
        <v>0</v>
      </c>
      <c r="MPI410" s="46"/>
      <c r="MPJ410" s="47" t="s">
        <v>538</v>
      </c>
      <c r="MPK410" s="66">
        <v>45273</v>
      </c>
      <c r="MPL410" s="9" t="s">
        <v>56</v>
      </c>
      <c r="MPM410" s="67" t="s">
        <v>57</v>
      </c>
      <c r="MPN410" s="21" t="s">
        <v>58</v>
      </c>
      <c r="MPO410" s="22" t="s">
        <v>532</v>
      </c>
      <c r="MPP410" s="21" t="s">
        <v>223</v>
      </c>
      <c r="MPQ410" s="21" t="s">
        <v>533</v>
      </c>
      <c r="MPR410" s="49" t="s">
        <v>51</v>
      </c>
      <c r="MPS410" s="50" t="s">
        <v>28</v>
      </c>
      <c r="MPT410" s="68">
        <v>1553587.5</v>
      </c>
      <c r="MPU410" s="68">
        <v>274162.5</v>
      </c>
      <c r="MPV410" s="68">
        <v>1827750</v>
      </c>
      <c r="MPW410" s="30">
        <v>1.1335</v>
      </c>
      <c r="MPX410" s="69">
        <v>0</v>
      </c>
      <c r="MPY410" s="46"/>
      <c r="MPZ410" s="47" t="s">
        <v>538</v>
      </c>
      <c r="MQA410" s="66">
        <v>45273</v>
      </c>
      <c r="MQB410" s="9" t="s">
        <v>56</v>
      </c>
      <c r="MQC410" s="67" t="s">
        <v>57</v>
      </c>
      <c r="MQD410" s="21" t="s">
        <v>58</v>
      </c>
      <c r="MQE410" s="22" t="s">
        <v>532</v>
      </c>
      <c r="MQF410" s="21" t="s">
        <v>223</v>
      </c>
      <c r="MQG410" s="21" t="s">
        <v>533</v>
      </c>
      <c r="MQH410" s="49" t="s">
        <v>51</v>
      </c>
      <c r="MQI410" s="50" t="s">
        <v>28</v>
      </c>
      <c r="MQJ410" s="68">
        <v>1553587.5</v>
      </c>
      <c r="MQK410" s="68">
        <v>274162.5</v>
      </c>
      <c r="MQL410" s="68">
        <v>1827750</v>
      </c>
      <c r="MQM410" s="30">
        <v>1.1335</v>
      </c>
      <c r="MQN410" s="69">
        <v>0</v>
      </c>
      <c r="MQO410" s="46"/>
      <c r="MQP410" s="47" t="s">
        <v>538</v>
      </c>
      <c r="MQQ410" s="66">
        <v>45273</v>
      </c>
      <c r="MQR410" s="9" t="s">
        <v>56</v>
      </c>
      <c r="MQS410" s="67" t="s">
        <v>57</v>
      </c>
      <c r="MQT410" s="21" t="s">
        <v>58</v>
      </c>
      <c r="MQU410" s="22" t="s">
        <v>532</v>
      </c>
      <c r="MQV410" s="21" t="s">
        <v>223</v>
      </c>
      <c r="MQW410" s="21" t="s">
        <v>533</v>
      </c>
      <c r="MQX410" s="49" t="s">
        <v>51</v>
      </c>
      <c r="MQY410" s="50" t="s">
        <v>28</v>
      </c>
      <c r="MQZ410" s="68">
        <v>1553587.5</v>
      </c>
      <c r="MRA410" s="68">
        <v>274162.5</v>
      </c>
      <c r="MRB410" s="68">
        <v>1827750</v>
      </c>
      <c r="MRC410" s="30">
        <v>1.1335</v>
      </c>
      <c r="MRD410" s="69">
        <v>0</v>
      </c>
      <c r="MRE410" s="46"/>
      <c r="MRF410" s="47" t="s">
        <v>538</v>
      </c>
      <c r="MRG410" s="66">
        <v>45273</v>
      </c>
      <c r="MRH410" s="9" t="s">
        <v>56</v>
      </c>
      <c r="MRI410" s="67" t="s">
        <v>57</v>
      </c>
      <c r="MRJ410" s="21" t="s">
        <v>58</v>
      </c>
      <c r="MRK410" s="22" t="s">
        <v>532</v>
      </c>
      <c r="MRL410" s="21" t="s">
        <v>223</v>
      </c>
      <c r="MRM410" s="21" t="s">
        <v>533</v>
      </c>
      <c r="MRN410" s="49" t="s">
        <v>51</v>
      </c>
      <c r="MRO410" s="50" t="s">
        <v>28</v>
      </c>
      <c r="MRP410" s="68">
        <v>1553587.5</v>
      </c>
      <c r="MRQ410" s="68">
        <v>274162.5</v>
      </c>
      <c r="MRR410" s="68">
        <v>1827750</v>
      </c>
      <c r="MRS410" s="30">
        <v>1.1335</v>
      </c>
      <c r="MRT410" s="69">
        <v>0</v>
      </c>
      <c r="MRU410" s="46"/>
      <c r="MRV410" s="47" t="s">
        <v>538</v>
      </c>
      <c r="MRW410" s="66">
        <v>45273</v>
      </c>
      <c r="MRX410" s="9" t="s">
        <v>56</v>
      </c>
      <c r="MRY410" s="67" t="s">
        <v>57</v>
      </c>
      <c r="MRZ410" s="21" t="s">
        <v>58</v>
      </c>
      <c r="MSA410" s="22" t="s">
        <v>532</v>
      </c>
      <c r="MSB410" s="21" t="s">
        <v>223</v>
      </c>
      <c r="MSC410" s="21" t="s">
        <v>533</v>
      </c>
      <c r="MSD410" s="49" t="s">
        <v>51</v>
      </c>
      <c r="MSE410" s="50" t="s">
        <v>28</v>
      </c>
      <c r="MSF410" s="68">
        <v>1553587.5</v>
      </c>
      <c r="MSG410" s="68">
        <v>274162.5</v>
      </c>
      <c r="MSH410" s="68">
        <v>1827750</v>
      </c>
      <c r="MSI410" s="30">
        <v>1.1335</v>
      </c>
      <c r="MSJ410" s="69">
        <v>0</v>
      </c>
      <c r="MSK410" s="46"/>
      <c r="MSL410" s="47" t="s">
        <v>538</v>
      </c>
      <c r="MSM410" s="66">
        <v>45273</v>
      </c>
      <c r="MSN410" s="9" t="s">
        <v>56</v>
      </c>
      <c r="MSO410" s="67" t="s">
        <v>57</v>
      </c>
      <c r="MSP410" s="21" t="s">
        <v>58</v>
      </c>
      <c r="MSQ410" s="22" t="s">
        <v>532</v>
      </c>
      <c r="MSR410" s="21" t="s">
        <v>223</v>
      </c>
      <c r="MSS410" s="21" t="s">
        <v>533</v>
      </c>
      <c r="MST410" s="49" t="s">
        <v>51</v>
      </c>
      <c r="MSU410" s="50" t="s">
        <v>28</v>
      </c>
      <c r="MSV410" s="68">
        <v>1553587.5</v>
      </c>
      <c r="MSW410" s="68">
        <v>274162.5</v>
      </c>
      <c r="MSX410" s="68">
        <v>1827750</v>
      </c>
      <c r="MSY410" s="30">
        <v>1.1335</v>
      </c>
      <c r="MSZ410" s="69">
        <v>0</v>
      </c>
      <c r="MTA410" s="46"/>
      <c r="MTB410" s="47" t="s">
        <v>538</v>
      </c>
      <c r="MTC410" s="66">
        <v>45273</v>
      </c>
      <c r="MTD410" s="9" t="s">
        <v>56</v>
      </c>
      <c r="MTE410" s="67" t="s">
        <v>57</v>
      </c>
      <c r="MTF410" s="21" t="s">
        <v>58</v>
      </c>
      <c r="MTG410" s="22" t="s">
        <v>532</v>
      </c>
      <c r="MTH410" s="21" t="s">
        <v>223</v>
      </c>
      <c r="MTI410" s="21" t="s">
        <v>533</v>
      </c>
      <c r="MTJ410" s="49" t="s">
        <v>51</v>
      </c>
      <c r="MTK410" s="50" t="s">
        <v>28</v>
      </c>
      <c r="MTL410" s="68">
        <v>1553587.5</v>
      </c>
      <c r="MTM410" s="68">
        <v>274162.5</v>
      </c>
      <c r="MTN410" s="68">
        <v>1827750</v>
      </c>
      <c r="MTO410" s="30">
        <v>1.1335</v>
      </c>
      <c r="MTP410" s="69">
        <v>0</v>
      </c>
      <c r="MTQ410" s="46"/>
      <c r="MTR410" s="47" t="s">
        <v>538</v>
      </c>
      <c r="MTS410" s="66">
        <v>45273</v>
      </c>
      <c r="MTT410" s="9" t="s">
        <v>56</v>
      </c>
      <c r="MTU410" s="67" t="s">
        <v>57</v>
      </c>
      <c r="MTV410" s="21" t="s">
        <v>58</v>
      </c>
      <c r="MTW410" s="22" t="s">
        <v>532</v>
      </c>
      <c r="MTX410" s="21" t="s">
        <v>223</v>
      </c>
      <c r="MTY410" s="21" t="s">
        <v>533</v>
      </c>
      <c r="MTZ410" s="49" t="s">
        <v>51</v>
      </c>
      <c r="MUA410" s="50" t="s">
        <v>28</v>
      </c>
      <c r="MUB410" s="68">
        <v>1553587.5</v>
      </c>
      <c r="MUC410" s="68">
        <v>274162.5</v>
      </c>
      <c r="MUD410" s="68">
        <v>1827750</v>
      </c>
      <c r="MUE410" s="30">
        <v>1.1335</v>
      </c>
      <c r="MUF410" s="69">
        <v>0</v>
      </c>
      <c r="MUG410" s="46"/>
      <c r="MUH410" s="47" t="s">
        <v>538</v>
      </c>
      <c r="MUI410" s="66">
        <v>45273</v>
      </c>
      <c r="MUJ410" s="9" t="s">
        <v>56</v>
      </c>
      <c r="MUK410" s="67" t="s">
        <v>57</v>
      </c>
      <c r="MUL410" s="21" t="s">
        <v>58</v>
      </c>
      <c r="MUM410" s="22" t="s">
        <v>532</v>
      </c>
      <c r="MUN410" s="21" t="s">
        <v>223</v>
      </c>
      <c r="MUO410" s="21" t="s">
        <v>533</v>
      </c>
      <c r="MUP410" s="49" t="s">
        <v>51</v>
      </c>
      <c r="MUQ410" s="50" t="s">
        <v>28</v>
      </c>
      <c r="MUR410" s="68">
        <v>1553587.5</v>
      </c>
      <c r="MUS410" s="68">
        <v>274162.5</v>
      </c>
      <c r="MUT410" s="68">
        <v>1827750</v>
      </c>
      <c r="MUU410" s="30">
        <v>1.1335</v>
      </c>
      <c r="MUV410" s="69">
        <v>0</v>
      </c>
      <c r="MUW410" s="46"/>
      <c r="MUX410" s="47" t="s">
        <v>538</v>
      </c>
      <c r="MUY410" s="66">
        <v>45273</v>
      </c>
      <c r="MUZ410" s="9" t="s">
        <v>56</v>
      </c>
      <c r="MVA410" s="67" t="s">
        <v>57</v>
      </c>
      <c r="MVB410" s="21" t="s">
        <v>58</v>
      </c>
      <c r="MVC410" s="22" t="s">
        <v>532</v>
      </c>
      <c r="MVD410" s="21" t="s">
        <v>223</v>
      </c>
      <c r="MVE410" s="21" t="s">
        <v>533</v>
      </c>
      <c r="MVF410" s="49" t="s">
        <v>51</v>
      </c>
      <c r="MVG410" s="50" t="s">
        <v>28</v>
      </c>
      <c r="MVH410" s="68">
        <v>1553587.5</v>
      </c>
      <c r="MVI410" s="68">
        <v>274162.5</v>
      </c>
      <c r="MVJ410" s="68">
        <v>1827750</v>
      </c>
      <c r="MVK410" s="30">
        <v>1.1335</v>
      </c>
      <c r="MVL410" s="69">
        <v>0</v>
      </c>
      <c r="MVM410" s="46"/>
      <c r="MVN410" s="47" t="s">
        <v>538</v>
      </c>
      <c r="MVO410" s="66">
        <v>45273</v>
      </c>
      <c r="MVP410" s="9" t="s">
        <v>56</v>
      </c>
      <c r="MVQ410" s="67" t="s">
        <v>57</v>
      </c>
      <c r="MVR410" s="21" t="s">
        <v>58</v>
      </c>
      <c r="MVS410" s="22" t="s">
        <v>532</v>
      </c>
      <c r="MVT410" s="21" t="s">
        <v>223</v>
      </c>
      <c r="MVU410" s="21" t="s">
        <v>533</v>
      </c>
      <c r="MVV410" s="49" t="s">
        <v>51</v>
      </c>
      <c r="MVW410" s="50" t="s">
        <v>28</v>
      </c>
      <c r="MVX410" s="68">
        <v>1553587.5</v>
      </c>
      <c r="MVY410" s="68">
        <v>274162.5</v>
      </c>
      <c r="MVZ410" s="68">
        <v>1827750</v>
      </c>
      <c r="MWA410" s="30">
        <v>1.1335</v>
      </c>
      <c r="MWB410" s="69">
        <v>0</v>
      </c>
      <c r="MWC410" s="46"/>
      <c r="MWD410" s="47" t="s">
        <v>538</v>
      </c>
      <c r="MWE410" s="66">
        <v>45273</v>
      </c>
      <c r="MWF410" s="9" t="s">
        <v>56</v>
      </c>
      <c r="MWG410" s="67" t="s">
        <v>57</v>
      </c>
      <c r="MWH410" s="21" t="s">
        <v>58</v>
      </c>
      <c r="MWI410" s="22" t="s">
        <v>532</v>
      </c>
      <c r="MWJ410" s="21" t="s">
        <v>223</v>
      </c>
      <c r="MWK410" s="21" t="s">
        <v>533</v>
      </c>
      <c r="MWL410" s="49" t="s">
        <v>51</v>
      </c>
      <c r="MWM410" s="50" t="s">
        <v>28</v>
      </c>
      <c r="MWN410" s="68">
        <v>1553587.5</v>
      </c>
      <c r="MWO410" s="68">
        <v>274162.5</v>
      </c>
      <c r="MWP410" s="68">
        <v>1827750</v>
      </c>
      <c r="MWQ410" s="30">
        <v>1.1335</v>
      </c>
      <c r="MWR410" s="69">
        <v>0</v>
      </c>
      <c r="MWS410" s="46"/>
      <c r="MWT410" s="47" t="s">
        <v>538</v>
      </c>
      <c r="MWU410" s="66">
        <v>45273</v>
      </c>
      <c r="MWV410" s="9" t="s">
        <v>56</v>
      </c>
      <c r="MWW410" s="67" t="s">
        <v>57</v>
      </c>
      <c r="MWX410" s="21" t="s">
        <v>58</v>
      </c>
      <c r="MWY410" s="22" t="s">
        <v>532</v>
      </c>
      <c r="MWZ410" s="21" t="s">
        <v>223</v>
      </c>
      <c r="MXA410" s="21" t="s">
        <v>533</v>
      </c>
      <c r="MXB410" s="49" t="s">
        <v>51</v>
      </c>
      <c r="MXC410" s="50" t="s">
        <v>28</v>
      </c>
      <c r="MXD410" s="68">
        <v>1553587.5</v>
      </c>
      <c r="MXE410" s="68">
        <v>274162.5</v>
      </c>
      <c r="MXF410" s="68">
        <v>1827750</v>
      </c>
      <c r="MXG410" s="30">
        <v>1.1335</v>
      </c>
      <c r="MXH410" s="69">
        <v>0</v>
      </c>
      <c r="MXI410" s="46"/>
      <c r="MXJ410" s="47" t="s">
        <v>538</v>
      </c>
      <c r="MXK410" s="66">
        <v>45273</v>
      </c>
      <c r="MXL410" s="9" t="s">
        <v>56</v>
      </c>
      <c r="MXM410" s="67" t="s">
        <v>57</v>
      </c>
      <c r="MXN410" s="21" t="s">
        <v>58</v>
      </c>
      <c r="MXO410" s="22" t="s">
        <v>532</v>
      </c>
      <c r="MXP410" s="21" t="s">
        <v>223</v>
      </c>
      <c r="MXQ410" s="21" t="s">
        <v>533</v>
      </c>
      <c r="MXR410" s="49" t="s">
        <v>51</v>
      </c>
      <c r="MXS410" s="50" t="s">
        <v>28</v>
      </c>
      <c r="MXT410" s="68">
        <v>1553587.5</v>
      </c>
      <c r="MXU410" s="68">
        <v>274162.5</v>
      </c>
      <c r="MXV410" s="68">
        <v>1827750</v>
      </c>
      <c r="MXW410" s="30">
        <v>1.1335</v>
      </c>
      <c r="MXX410" s="69">
        <v>0</v>
      </c>
      <c r="MXY410" s="46"/>
      <c r="MXZ410" s="47" t="s">
        <v>538</v>
      </c>
      <c r="MYA410" s="66">
        <v>45273</v>
      </c>
      <c r="MYB410" s="9" t="s">
        <v>56</v>
      </c>
      <c r="MYC410" s="67" t="s">
        <v>57</v>
      </c>
      <c r="MYD410" s="21" t="s">
        <v>58</v>
      </c>
      <c r="MYE410" s="22" t="s">
        <v>532</v>
      </c>
      <c r="MYF410" s="21" t="s">
        <v>223</v>
      </c>
      <c r="MYG410" s="21" t="s">
        <v>533</v>
      </c>
      <c r="MYH410" s="49" t="s">
        <v>51</v>
      </c>
      <c r="MYI410" s="50" t="s">
        <v>28</v>
      </c>
      <c r="MYJ410" s="68">
        <v>1553587.5</v>
      </c>
      <c r="MYK410" s="68">
        <v>274162.5</v>
      </c>
      <c r="MYL410" s="68">
        <v>1827750</v>
      </c>
      <c r="MYM410" s="30">
        <v>1.1335</v>
      </c>
      <c r="MYN410" s="69">
        <v>0</v>
      </c>
      <c r="MYO410" s="46"/>
      <c r="MYP410" s="47" t="s">
        <v>538</v>
      </c>
      <c r="MYQ410" s="66">
        <v>45273</v>
      </c>
      <c r="MYR410" s="9" t="s">
        <v>56</v>
      </c>
      <c r="MYS410" s="67" t="s">
        <v>57</v>
      </c>
      <c r="MYT410" s="21" t="s">
        <v>58</v>
      </c>
      <c r="MYU410" s="22" t="s">
        <v>532</v>
      </c>
      <c r="MYV410" s="21" t="s">
        <v>223</v>
      </c>
      <c r="MYW410" s="21" t="s">
        <v>533</v>
      </c>
      <c r="MYX410" s="49" t="s">
        <v>51</v>
      </c>
      <c r="MYY410" s="50" t="s">
        <v>28</v>
      </c>
      <c r="MYZ410" s="68">
        <v>1553587.5</v>
      </c>
      <c r="MZA410" s="68">
        <v>274162.5</v>
      </c>
      <c r="MZB410" s="68">
        <v>1827750</v>
      </c>
      <c r="MZC410" s="30">
        <v>1.1335</v>
      </c>
      <c r="MZD410" s="69">
        <v>0</v>
      </c>
      <c r="MZE410" s="46"/>
      <c r="MZF410" s="47" t="s">
        <v>538</v>
      </c>
      <c r="MZG410" s="66">
        <v>45273</v>
      </c>
      <c r="MZH410" s="9" t="s">
        <v>56</v>
      </c>
      <c r="MZI410" s="67" t="s">
        <v>57</v>
      </c>
      <c r="MZJ410" s="21" t="s">
        <v>58</v>
      </c>
      <c r="MZK410" s="22" t="s">
        <v>532</v>
      </c>
      <c r="MZL410" s="21" t="s">
        <v>223</v>
      </c>
      <c r="MZM410" s="21" t="s">
        <v>533</v>
      </c>
      <c r="MZN410" s="49" t="s">
        <v>51</v>
      </c>
      <c r="MZO410" s="50" t="s">
        <v>28</v>
      </c>
      <c r="MZP410" s="68">
        <v>1553587.5</v>
      </c>
      <c r="MZQ410" s="68">
        <v>274162.5</v>
      </c>
      <c r="MZR410" s="68">
        <v>1827750</v>
      </c>
      <c r="MZS410" s="30">
        <v>1.1335</v>
      </c>
      <c r="MZT410" s="69">
        <v>0</v>
      </c>
      <c r="MZU410" s="46"/>
      <c r="MZV410" s="47" t="s">
        <v>538</v>
      </c>
      <c r="MZW410" s="66">
        <v>45273</v>
      </c>
      <c r="MZX410" s="9" t="s">
        <v>56</v>
      </c>
      <c r="MZY410" s="67" t="s">
        <v>57</v>
      </c>
      <c r="MZZ410" s="21" t="s">
        <v>58</v>
      </c>
      <c r="NAA410" s="22" t="s">
        <v>532</v>
      </c>
      <c r="NAB410" s="21" t="s">
        <v>223</v>
      </c>
      <c r="NAC410" s="21" t="s">
        <v>533</v>
      </c>
      <c r="NAD410" s="49" t="s">
        <v>51</v>
      </c>
      <c r="NAE410" s="50" t="s">
        <v>28</v>
      </c>
      <c r="NAF410" s="68">
        <v>1553587.5</v>
      </c>
      <c r="NAG410" s="68">
        <v>274162.5</v>
      </c>
      <c r="NAH410" s="68">
        <v>1827750</v>
      </c>
      <c r="NAI410" s="30">
        <v>1.1335</v>
      </c>
      <c r="NAJ410" s="69">
        <v>0</v>
      </c>
      <c r="NAK410" s="46"/>
      <c r="NAL410" s="47" t="s">
        <v>538</v>
      </c>
      <c r="NAM410" s="66">
        <v>45273</v>
      </c>
      <c r="NAN410" s="9" t="s">
        <v>56</v>
      </c>
      <c r="NAO410" s="67" t="s">
        <v>57</v>
      </c>
      <c r="NAP410" s="21" t="s">
        <v>58</v>
      </c>
      <c r="NAQ410" s="22" t="s">
        <v>532</v>
      </c>
      <c r="NAR410" s="21" t="s">
        <v>223</v>
      </c>
      <c r="NAS410" s="21" t="s">
        <v>533</v>
      </c>
      <c r="NAT410" s="49" t="s">
        <v>51</v>
      </c>
      <c r="NAU410" s="50" t="s">
        <v>28</v>
      </c>
      <c r="NAV410" s="68">
        <v>1553587.5</v>
      </c>
      <c r="NAW410" s="68">
        <v>274162.5</v>
      </c>
      <c r="NAX410" s="68">
        <v>1827750</v>
      </c>
      <c r="NAY410" s="30">
        <v>1.1335</v>
      </c>
      <c r="NAZ410" s="69">
        <v>0</v>
      </c>
      <c r="NBA410" s="46"/>
      <c r="NBB410" s="47" t="s">
        <v>538</v>
      </c>
      <c r="NBC410" s="66">
        <v>45273</v>
      </c>
      <c r="NBD410" s="9" t="s">
        <v>56</v>
      </c>
      <c r="NBE410" s="67" t="s">
        <v>57</v>
      </c>
      <c r="NBF410" s="21" t="s">
        <v>58</v>
      </c>
      <c r="NBG410" s="22" t="s">
        <v>532</v>
      </c>
      <c r="NBH410" s="21" t="s">
        <v>223</v>
      </c>
      <c r="NBI410" s="21" t="s">
        <v>533</v>
      </c>
      <c r="NBJ410" s="49" t="s">
        <v>51</v>
      </c>
      <c r="NBK410" s="50" t="s">
        <v>28</v>
      </c>
      <c r="NBL410" s="68">
        <v>1553587.5</v>
      </c>
      <c r="NBM410" s="68">
        <v>274162.5</v>
      </c>
      <c r="NBN410" s="68">
        <v>1827750</v>
      </c>
      <c r="NBO410" s="30">
        <v>1.1335</v>
      </c>
      <c r="NBP410" s="69">
        <v>0</v>
      </c>
      <c r="NBQ410" s="46"/>
      <c r="NBR410" s="47" t="s">
        <v>538</v>
      </c>
      <c r="NBS410" s="66">
        <v>45273</v>
      </c>
      <c r="NBT410" s="9" t="s">
        <v>56</v>
      </c>
      <c r="NBU410" s="67" t="s">
        <v>57</v>
      </c>
      <c r="NBV410" s="21" t="s">
        <v>58</v>
      </c>
      <c r="NBW410" s="22" t="s">
        <v>532</v>
      </c>
      <c r="NBX410" s="21" t="s">
        <v>223</v>
      </c>
      <c r="NBY410" s="21" t="s">
        <v>533</v>
      </c>
      <c r="NBZ410" s="49" t="s">
        <v>51</v>
      </c>
      <c r="NCA410" s="50" t="s">
        <v>28</v>
      </c>
      <c r="NCB410" s="68">
        <v>1553587.5</v>
      </c>
      <c r="NCC410" s="68">
        <v>274162.5</v>
      </c>
      <c r="NCD410" s="68">
        <v>1827750</v>
      </c>
      <c r="NCE410" s="30">
        <v>1.1335</v>
      </c>
      <c r="NCF410" s="69">
        <v>0</v>
      </c>
      <c r="NCG410" s="46"/>
      <c r="NCH410" s="47" t="s">
        <v>538</v>
      </c>
      <c r="NCI410" s="66">
        <v>45273</v>
      </c>
      <c r="NCJ410" s="9" t="s">
        <v>56</v>
      </c>
      <c r="NCK410" s="67" t="s">
        <v>57</v>
      </c>
      <c r="NCL410" s="21" t="s">
        <v>58</v>
      </c>
      <c r="NCM410" s="22" t="s">
        <v>532</v>
      </c>
      <c r="NCN410" s="21" t="s">
        <v>223</v>
      </c>
      <c r="NCO410" s="21" t="s">
        <v>533</v>
      </c>
      <c r="NCP410" s="49" t="s">
        <v>51</v>
      </c>
      <c r="NCQ410" s="50" t="s">
        <v>28</v>
      </c>
      <c r="NCR410" s="68">
        <v>1553587.5</v>
      </c>
      <c r="NCS410" s="68">
        <v>274162.5</v>
      </c>
      <c r="NCT410" s="68">
        <v>1827750</v>
      </c>
      <c r="NCU410" s="30">
        <v>1.1335</v>
      </c>
      <c r="NCV410" s="69">
        <v>0</v>
      </c>
      <c r="NCW410" s="46"/>
      <c r="NCX410" s="47" t="s">
        <v>538</v>
      </c>
      <c r="NCY410" s="66">
        <v>45273</v>
      </c>
      <c r="NCZ410" s="9" t="s">
        <v>56</v>
      </c>
      <c r="NDA410" s="67" t="s">
        <v>57</v>
      </c>
      <c r="NDB410" s="21" t="s">
        <v>58</v>
      </c>
      <c r="NDC410" s="22" t="s">
        <v>532</v>
      </c>
      <c r="NDD410" s="21" t="s">
        <v>223</v>
      </c>
      <c r="NDE410" s="21" t="s">
        <v>533</v>
      </c>
      <c r="NDF410" s="49" t="s">
        <v>51</v>
      </c>
      <c r="NDG410" s="50" t="s">
        <v>28</v>
      </c>
      <c r="NDH410" s="68">
        <v>1553587.5</v>
      </c>
      <c r="NDI410" s="68">
        <v>274162.5</v>
      </c>
      <c r="NDJ410" s="68">
        <v>1827750</v>
      </c>
      <c r="NDK410" s="30">
        <v>1.1335</v>
      </c>
      <c r="NDL410" s="69">
        <v>0</v>
      </c>
      <c r="NDM410" s="46"/>
      <c r="NDN410" s="47" t="s">
        <v>538</v>
      </c>
      <c r="NDO410" s="66">
        <v>45273</v>
      </c>
      <c r="NDP410" s="9" t="s">
        <v>56</v>
      </c>
      <c r="NDQ410" s="67" t="s">
        <v>57</v>
      </c>
      <c r="NDR410" s="21" t="s">
        <v>58</v>
      </c>
      <c r="NDS410" s="22" t="s">
        <v>532</v>
      </c>
      <c r="NDT410" s="21" t="s">
        <v>223</v>
      </c>
      <c r="NDU410" s="21" t="s">
        <v>533</v>
      </c>
      <c r="NDV410" s="49" t="s">
        <v>51</v>
      </c>
      <c r="NDW410" s="50" t="s">
        <v>28</v>
      </c>
      <c r="NDX410" s="68">
        <v>1553587.5</v>
      </c>
      <c r="NDY410" s="68">
        <v>274162.5</v>
      </c>
      <c r="NDZ410" s="68">
        <v>1827750</v>
      </c>
      <c r="NEA410" s="30">
        <v>1.1335</v>
      </c>
      <c r="NEB410" s="69">
        <v>0</v>
      </c>
      <c r="NEC410" s="46"/>
      <c r="NED410" s="47" t="s">
        <v>538</v>
      </c>
      <c r="NEE410" s="66">
        <v>45273</v>
      </c>
      <c r="NEF410" s="9" t="s">
        <v>56</v>
      </c>
      <c r="NEG410" s="67" t="s">
        <v>57</v>
      </c>
      <c r="NEH410" s="21" t="s">
        <v>58</v>
      </c>
      <c r="NEI410" s="22" t="s">
        <v>532</v>
      </c>
      <c r="NEJ410" s="21" t="s">
        <v>223</v>
      </c>
      <c r="NEK410" s="21" t="s">
        <v>533</v>
      </c>
      <c r="NEL410" s="49" t="s">
        <v>51</v>
      </c>
      <c r="NEM410" s="50" t="s">
        <v>28</v>
      </c>
      <c r="NEN410" s="68">
        <v>1553587.5</v>
      </c>
      <c r="NEO410" s="68">
        <v>274162.5</v>
      </c>
      <c r="NEP410" s="68">
        <v>1827750</v>
      </c>
      <c r="NEQ410" s="30">
        <v>1.1335</v>
      </c>
      <c r="NER410" s="69">
        <v>0</v>
      </c>
      <c r="NES410" s="46"/>
      <c r="NET410" s="47" t="s">
        <v>538</v>
      </c>
      <c r="NEU410" s="66">
        <v>45273</v>
      </c>
      <c r="NEV410" s="9" t="s">
        <v>56</v>
      </c>
      <c r="NEW410" s="67" t="s">
        <v>57</v>
      </c>
      <c r="NEX410" s="21" t="s">
        <v>58</v>
      </c>
      <c r="NEY410" s="22" t="s">
        <v>532</v>
      </c>
      <c r="NEZ410" s="21" t="s">
        <v>223</v>
      </c>
      <c r="NFA410" s="21" t="s">
        <v>533</v>
      </c>
      <c r="NFB410" s="49" t="s">
        <v>51</v>
      </c>
      <c r="NFC410" s="50" t="s">
        <v>28</v>
      </c>
      <c r="NFD410" s="68">
        <v>1553587.5</v>
      </c>
      <c r="NFE410" s="68">
        <v>274162.5</v>
      </c>
      <c r="NFF410" s="68">
        <v>1827750</v>
      </c>
      <c r="NFG410" s="30">
        <v>1.1335</v>
      </c>
      <c r="NFH410" s="69">
        <v>0</v>
      </c>
      <c r="NFI410" s="46"/>
      <c r="NFJ410" s="47" t="s">
        <v>538</v>
      </c>
      <c r="NFK410" s="66">
        <v>45273</v>
      </c>
      <c r="NFL410" s="9" t="s">
        <v>56</v>
      </c>
      <c r="NFM410" s="67" t="s">
        <v>57</v>
      </c>
      <c r="NFN410" s="21" t="s">
        <v>58</v>
      </c>
      <c r="NFO410" s="22" t="s">
        <v>532</v>
      </c>
      <c r="NFP410" s="21" t="s">
        <v>223</v>
      </c>
      <c r="NFQ410" s="21" t="s">
        <v>533</v>
      </c>
      <c r="NFR410" s="49" t="s">
        <v>51</v>
      </c>
      <c r="NFS410" s="50" t="s">
        <v>28</v>
      </c>
      <c r="NFT410" s="68">
        <v>1553587.5</v>
      </c>
      <c r="NFU410" s="68">
        <v>274162.5</v>
      </c>
      <c r="NFV410" s="68">
        <v>1827750</v>
      </c>
      <c r="NFW410" s="30">
        <v>1.1335</v>
      </c>
      <c r="NFX410" s="69">
        <v>0</v>
      </c>
      <c r="NFY410" s="46"/>
      <c r="NFZ410" s="47" t="s">
        <v>538</v>
      </c>
      <c r="NGA410" s="66">
        <v>45273</v>
      </c>
      <c r="NGB410" s="9" t="s">
        <v>56</v>
      </c>
      <c r="NGC410" s="67" t="s">
        <v>57</v>
      </c>
      <c r="NGD410" s="21" t="s">
        <v>58</v>
      </c>
      <c r="NGE410" s="22" t="s">
        <v>532</v>
      </c>
      <c r="NGF410" s="21" t="s">
        <v>223</v>
      </c>
      <c r="NGG410" s="21" t="s">
        <v>533</v>
      </c>
      <c r="NGH410" s="49" t="s">
        <v>51</v>
      </c>
      <c r="NGI410" s="50" t="s">
        <v>28</v>
      </c>
      <c r="NGJ410" s="68">
        <v>1553587.5</v>
      </c>
      <c r="NGK410" s="68">
        <v>274162.5</v>
      </c>
      <c r="NGL410" s="68">
        <v>1827750</v>
      </c>
      <c r="NGM410" s="30">
        <v>1.1335</v>
      </c>
      <c r="NGN410" s="69">
        <v>0</v>
      </c>
      <c r="NGO410" s="46"/>
      <c r="NGP410" s="47" t="s">
        <v>538</v>
      </c>
      <c r="NGQ410" s="66">
        <v>45273</v>
      </c>
      <c r="NGR410" s="9" t="s">
        <v>56</v>
      </c>
      <c r="NGS410" s="67" t="s">
        <v>57</v>
      </c>
      <c r="NGT410" s="21" t="s">
        <v>58</v>
      </c>
      <c r="NGU410" s="22" t="s">
        <v>532</v>
      </c>
      <c r="NGV410" s="21" t="s">
        <v>223</v>
      </c>
      <c r="NGW410" s="21" t="s">
        <v>533</v>
      </c>
      <c r="NGX410" s="49" t="s">
        <v>51</v>
      </c>
      <c r="NGY410" s="50" t="s">
        <v>28</v>
      </c>
      <c r="NGZ410" s="68">
        <v>1553587.5</v>
      </c>
      <c r="NHA410" s="68">
        <v>274162.5</v>
      </c>
      <c r="NHB410" s="68">
        <v>1827750</v>
      </c>
      <c r="NHC410" s="30">
        <v>1.1335</v>
      </c>
      <c r="NHD410" s="69">
        <v>0</v>
      </c>
      <c r="NHE410" s="46"/>
      <c r="NHF410" s="47" t="s">
        <v>538</v>
      </c>
      <c r="NHG410" s="66">
        <v>45273</v>
      </c>
      <c r="NHH410" s="9" t="s">
        <v>56</v>
      </c>
      <c r="NHI410" s="67" t="s">
        <v>57</v>
      </c>
      <c r="NHJ410" s="21" t="s">
        <v>58</v>
      </c>
      <c r="NHK410" s="22" t="s">
        <v>532</v>
      </c>
      <c r="NHL410" s="21" t="s">
        <v>223</v>
      </c>
      <c r="NHM410" s="21" t="s">
        <v>533</v>
      </c>
      <c r="NHN410" s="49" t="s">
        <v>51</v>
      </c>
      <c r="NHO410" s="50" t="s">
        <v>28</v>
      </c>
      <c r="NHP410" s="68">
        <v>1553587.5</v>
      </c>
      <c r="NHQ410" s="68">
        <v>274162.5</v>
      </c>
      <c r="NHR410" s="68">
        <v>1827750</v>
      </c>
      <c r="NHS410" s="30">
        <v>1.1335</v>
      </c>
      <c r="NHT410" s="69">
        <v>0</v>
      </c>
      <c r="NHU410" s="46"/>
      <c r="NHV410" s="47" t="s">
        <v>538</v>
      </c>
      <c r="NHW410" s="66">
        <v>45273</v>
      </c>
      <c r="NHX410" s="9" t="s">
        <v>56</v>
      </c>
      <c r="NHY410" s="67" t="s">
        <v>57</v>
      </c>
      <c r="NHZ410" s="21" t="s">
        <v>58</v>
      </c>
      <c r="NIA410" s="22" t="s">
        <v>532</v>
      </c>
      <c r="NIB410" s="21" t="s">
        <v>223</v>
      </c>
      <c r="NIC410" s="21" t="s">
        <v>533</v>
      </c>
      <c r="NID410" s="49" t="s">
        <v>51</v>
      </c>
      <c r="NIE410" s="50" t="s">
        <v>28</v>
      </c>
      <c r="NIF410" s="68">
        <v>1553587.5</v>
      </c>
      <c r="NIG410" s="68">
        <v>274162.5</v>
      </c>
      <c r="NIH410" s="68">
        <v>1827750</v>
      </c>
      <c r="NII410" s="30">
        <v>1.1335</v>
      </c>
      <c r="NIJ410" s="69">
        <v>0</v>
      </c>
      <c r="NIK410" s="46"/>
      <c r="NIL410" s="47" t="s">
        <v>538</v>
      </c>
      <c r="NIM410" s="66">
        <v>45273</v>
      </c>
      <c r="NIN410" s="9" t="s">
        <v>56</v>
      </c>
      <c r="NIO410" s="67" t="s">
        <v>57</v>
      </c>
      <c r="NIP410" s="21" t="s">
        <v>58</v>
      </c>
      <c r="NIQ410" s="22" t="s">
        <v>532</v>
      </c>
      <c r="NIR410" s="21" t="s">
        <v>223</v>
      </c>
      <c r="NIS410" s="21" t="s">
        <v>533</v>
      </c>
      <c r="NIT410" s="49" t="s">
        <v>51</v>
      </c>
      <c r="NIU410" s="50" t="s">
        <v>28</v>
      </c>
      <c r="NIV410" s="68">
        <v>1553587.5</v>
      </c>
      <c r="NIW410" s="68">
        <v>274162.5</v>
      </c>
      <c r="NIX410" s="68">
        <v>1827750</v>
      </c>
      <c r="NIY410" s="30">
        <v>1.1335</v>
      </c>
      <c r="NIZ410" s="69">
        <v>0</v>
      </c>
      <c r="NJA410" s="46"/>
      <c r="NJB410" s="47" t="s">
        <v>538</v>
      </c>
      <c r="NJC410" s="66">
        <v>45273</v>
      </c>
      <c r="NJD410" s="9" t="s">
        <v>56</v>
      </c>
      <c r="NJE410" s="67" t="s">
        <v>57</v>
      </c>
      <c r="NJF410" s="21" t="s">
        <v>58</v>
      </c>
      <c r="NJG410" s="22" t="s">
        <v>532</v>
      </c>
      <c r="NJH410" s="21" t="s">
        <v>223</v>
      </c>
      <c r="NJI410" s="21" t="s">
        <v>533</v>
      </c>
      <c r="NJJ410" s="49" t="s">
        <v>51</v>
      </c>
      <c r="NJK410" s="50" t="s">
        <v>28</v>
      </c>
      <c r="NJL410" s="68">
        <v>1553587.5</v>
      </c>
      <c r="NJM410" s="68">
        <v>274162.5</v>
      </c>
      <c r="NJN410" s="68">
        <v>1827750</v>
      </c>
      <c r="NJO410" s="30">
        <v>1.1335</v>
      </c>
      <c r="NJP410" s="69">
        <v>0</v>
      </c>
      <c r="NJQ410" s="46"/>
      <c r="NJR410" s="47" t="s">
        <v>538</v>
      </c>
      <c r="NJS410" s="66">
        <v>45273</v>
      </c>
      <c r="NJT410" s="9" t="s">
        <v>56</v>
      </c>
      <c r="NJU410" s="67" t="s">
        <v>57</v>
      </c>
      <c r="NJV410" s="21" t="s">
        <v>58</v>
      </c>
      <c r="NJW410" s="22" t="s">
        <v>532</v>
      </c>
      <c r="NJX410" s="21" t="s">
        <v>223</v>
      </c>
      <c r="NJY410" s="21" t="s">
        <v>533</v>
      </c>
      <c r="NJZ410" s="49" t="s">
        <v>51</v>
      </c>
      <c r="NKA410" s="50" t="s">
        <v>28</v>
      </c>
      <c r="NKB410" s="68">
        <v>1553587.5</v>
      </c>
      <c r="NKC410" s="68">
        <v>274162.5</v>
      </c>
      <c r="NKD410" s="68">
        <v>1827750</v>
      </c>
      <c r="NKE410" s="30">
        <v>1.1335</v>
      </c>
      <c r="NKF410" s="69">
        <v>0</v>
      </c>
      <c r="NKG410" s="46"/>
      <c r="NKH410" s="47" t="s">
        <v>538</v>
      </c>
      <c r="NKI410" s="66">
        <v>45273</v>
      </c>
      <c r="NKJ410" s="9" t="s">
        <v>56</v>
      </c>
      <c r="NKK410" s="67" t="s">
        <v>57</v>
      </c>
      <c r="NKL410" s="21" t="s">
        <v>58</v>
      </c>
      <c r="NKM410" s="22" t="s">
        <v>532</v>
      </c>
      <c r="NKN410" s="21" t="s">
        <v>223</v>
      </c>
      <c r="NKO410" s="21" t="s">
        <v>533</v>
      </c>
      <c r="NKP410" s="49" t="s">
        <v>51</v>
      </c>
      <c r="NKQ410" s="50" t="s">
        <v>28</v>
      </c>
      <c r="NKR410" s="68">
        <v>1553587.5</v>
      </c>
      <c r="NKS410" s="68">
        <v>274162.5</v>
      </c>
      <c r="NKT410" s="68">
        <v>1827750</v>
      </c>
      <c r="NKU410" s="30">
        <v>1.1335</v>
      </c>
      <c r="NKV410" s="69">
        <v>0</v>
      </c>
      <c r="NKW410" s="46"/>
      <c r="NKX410" s="47" t="s">
        <v>538</v>
      </c>
      <c r="NKY410" s="66">
        <v>45273</v>
      </c>
      <c r="NKZ410" s="9" t="s">
        <v>56</v>
      </c>
      <c r="NLA410" s="67" t="s">
        <v>57</v>
      </c>
      <c r="NLB410" s="21" t="s">
        <v>58</v>
      </c>
      <c r="NLC410" s="22" t="s">
        <v>532</v>
      </c>
      <c r="NLD410" s="21" t="s">
        <v>223</v>
      </c>
      <c r="NLE410" s="21" t="s">
        <v>533</v>
      </c>
      <c r="NLF410" s="49" t="s">
        <v>51</v>
      </c>
      <c r="NLG410" s="50" t="s">
        <v>28</v>
      </c>
      <c r="NLH410" s="68">
        <v>1553587.5</v>
      </c>
      <c r="NLI410" s="68">
        <v>274162.5</v>
      </c>
      <c r="NLJ410" s="68">
        <v>1827750</v>
      </c>
      <c r="NLK410" s="30">
        <v>1.1335</v>
      </c>
      <c r="NLL410" s="69">
        <v>0</v>
      </c>
      <c r="NLM410" s="46"/>
      <c r="NLN410" s="47" t="s">
        <v>538</v>
      </c>
      <c r="NLO410" s="66">
        <v>45273</v>
      </c>
      <c r="NLP410" s="9" t="s">
        <v>56</v>
      </c>
      <c r="NLQ410" s="67" t="s">
        <v>57</v>
      </c>
      <c r="NLR410" s="21" t="s">
        <v>58</v>
      </c>
      <c r="NLS410" s="22" t="s">
        <v>532</v>
      </c>
      <c r="NLT410" s="21" t="s">
        <v>223</v>
      </c>
      <c r="NLU410" s="21" t="s">
        <v>533</v>
      </c>
      <c r="NLV410" s="49" t="s">
        <v>51</v>
      </c>
      <c r="NLW410" s="50" t="s">
        <v>28</v>
      </c>
      <c r="NLX410" s="68">
        <v>1553587.5</v>
      </c>
      <c r="NLY410" s="68">
        <v>274162.5</v>
      </c>
      <c r="NLZ410" s="68">
        <v>1827750</v>
      </c>
      <c r="NMA410" s="30">
        <v>1.1335</v>
      </c>
      <c r="NMB410" s="69">
        <v>0</v>
      </c>
      <c r="NMC410" s="46"/>
      <c r="NMD410" s="47" t="s">
        <v>538</v>
      </c>
      <c r="NME410" s="66">
        <v>45273</v>
      </c>
      <c r="NMF410" s="9" t="s">
        <v>56</v>
      </c>
      <c r="NMG410" s="67" t="s">
        <v>57</v>
      </c>
      <c r="NMH410" s="21" t="s">
        <v>58</v>
      </c>
      <c r="NMI410" s="22" t="s">
        <v>532</v>
      </c>
      <c r="NMJ410" s="21" t="s">
        <v>223</v>
      </c>
      <c r="NMK410" s="21" t="s">
        <v>533</v>
      </c>
      <c r="NML410" s="49" t="s">
        <v>51</v>
      </c>
      <c r="NMM410" s="50" t="s">
        <v>28</v>
      </c>
      <c r="NMN410" s="68">
        <v>1553587.5</v>
      </c>
      <c r="NMO410" s="68">
        <v>274162.5</v>
      </c>
      <c r="NMP410" s="68">
        <v>1827750</v>
      </c>
      <c r="NMQ410" s="30">
        <v>1.1335</v>
      </c>
      <c r="NMR410" s="69">
        <v>0</v>
      </c>
      <c r="NMS410" s="46"/>
      <c r="NMT410" s="47" t="s">
        <v>538</v>
      </c>
      <c r="NMU410" s="66">
        <v>45273</v>
      </c>
      <c r="NMV410" s="9" t="s">
        <v>56</v>
      </c>
      <c r="NMW410" s="67" t="s">
        <v>57</v>
      </c>
      <c r="NMX410" s="21" t="s">
        <v>58</v>
      </c>
      <c r="NMY410" s="22" t="s">
        <v>532</v>
      </c>
      <c r="NMZ410" s="21" t="s">
        <v>223</v>
      </c>
      <c r="NNA410" s="21" t="s">
        <v>533</v>
      </c>
      <c r="NNB410" s="49" t="s">
        <v>51</v>
      </c>
      <c r="NNC410" s="50" t="s">
        <v>28</v>
      </c>
      <c r="NND410" s="68">
        <v>1553587.5</v>
      </c>
      <c r="NNE410" s="68">
        <v>274162.5</v>
      </c>
      <c r="NNF410" s="68">
        <v>1827750</v>
      </c>
      <c r="NNG410" s="30">
        <v>1.1335</v>
      </c>
      <c r="NNH410" s="69">
        <v>0</v>
      </c>
      <c r="NNI410" s="46"/>
      <c r="NNJ410" s="47" t="s">
        <v>538</v>
      </c>
      <c r="NNK410" s="66">
        <v>45273</v>
      </c>
      <c r="NNL410" s="9" t="s">
        <v>56</v>
      </c>
      <c r="NNM410" s="67" t="s">
        <v>57</v>
      </c>
      <c r="NNN410" s="21" t="s">
        <v>58</v>
      </c>
      <c r="NNO410" s="22" t="s">
        <v>532</v>
      </c>
      <c r="NNP410" s="21" t="s">
        <v>223</v>
      </c>
      <c r="NNQ410" s="21" t="s">
        <v>533</v>
      </c>
      <c r="NNR410" s="49" t="s">
        <v>51</v>
      </c>
      <c r="NNS410" s="50" t="s">
        <v>28</v>
      </c>
      <c r="NNT410" s="68">
        <v>1553587.5</v>
      </c>
      <c r="NNU410" s="68">
        <v>274162.5</v>
      </c>
      <c r="NNV410" s="68">
        <v>1827750</v>
      </c>
      <c r="NNW410" s="30">
        <v>1.1335</v>
      </c>
      <c r="NNX410" s="69">
        <v>0</v>
      </c>
      <c r="NNY410" s="46"/>
      <c r="NNZ410" s="47" t="s">
        <v>538</v>
      </c>
      <c r="NOA410" s="66">
        <v>45273</v>
      </c>
      <c r="NOB410" s="9" t="s">
        <v>56</v>
      </c>
      <c r="NOC410" s="67" t="s">
        <v>57</v>
      </c>
      <c r="NOD410" s="21" t="s">
        <v>58</v>
      </c>
      <c r="NOE410" s="22" t="s">
        <v>532</v>
      </c>
      <c r="NOF410" s="21" t="s">
        <v>223</v>
      </c>
      <c r="NOG410" s="21" t="s">
        <v>533</v>
      </c>
      <c r="NOH410" s="49" t="s">
        <v>51</v>
      </c>
      <c r="NOI410" s="50" t="s">
        <v>28</v>
      </c>
      <c r="NOJ410" s="68">
        <v>1553587.5</v>
      </c>
      <c r="NOK410" s="68">
        <v>274162.5</v>
      </c>
      <c r="NOL410" s="68">
        <v>1827750</v>
      </c>
      <c r="NOM410" s="30">
        <v>1.1335</v>
      </c>
      <c r="NON410" s="69">
        <v>0</v>
      </c>
      <c r="NOO410" s="46"/>
      <c r="NOP410" s="47" t="s">
        <v>538</v>
      </c>
      <c r="NOQ410" s="66">
        <v>45273</v>
      </c>
      <c r="NOR410" s="9" t="s">
        <v>56</v>
      </c>
      <c r="NOS410" s="67" t="s">
        <v>57</v>
      </c>
      <c r="NOT410" s="21" t="s">
        <v>58</v>
      </c>
      <c r="NOU410" s="22" t="s">
        <v>532</v>
      </c>
      <c r="NOV410" s="21" t="s">
        <v>223</v>
      </c>
      <c r="NOW410" s="21" t="s">
        <v>533</v>
      </c>
      <c r="NOX410" s="49" t="s">
        <v>51</v>
      </c>
      <c r="NOY410" s="50" t="s">
        <v>28</v>
      </c>
      <c r="NOZ410" s="68">
        <v>1553587.5</v>
      </c>
      <c r="NPA410" s="68">
        <v>274162.5</v>
      </c>
      <c r="NPB410" s="68">
        <v>1827750</v>
      </c>
      <c r="NPC410" s="30">
        <v>1.1335</v>
      </c>
      <c r="NPD410" s="69">
        <v>0</v>
      </c>
      <c r="NPE410" s="46"/>
      <c r="NPF410" s="47" t="s">
        <v>538</v>
      </c>
      <c r="NPG410" s="66">
        <v>45273</v>
      </c>
      <c r="NPH410" s="9" t="s">
        <v>56</v>
      </c>
      <c r="NPI410" s="67" t="s">
        <v>57</v>
      </c>
      <c r="NPJ410" s="21" t="s">
        <v>58</v>
      </c>
      <c r="NPK410" s="22" t="s">
        <v>532</v>
      </c>
      <c r="NPL410" s="21" t="s">
        <v>223</v>
      </c>
      <c r="NPM410" s="21" t="s">
        <v>533</v>
      </c>
      <c r="NPN410" s="49" t="s">
        <v>51</v>
      </c>
      <c r="NPO410" s="50" t="s">
        <v>28</v>
      </c>
      <c r="NPP410" s="68">
        <v>1553587.5</v>
      </c>
      <c r="NPQ410" s="68">
        <v>274162.5</v>
      </c>
      <c r="NPR410" s="68">
        <v>1827750</v>
      </c>
      <c r="NPS410" s="30">
        <v>1.1335</v>
      </c>
      <c r="NPT410" s="69">
        <v>0</v>
      </c>
      <c r="NPU410" s="46"/>
      <c r="NPV410" s="47" t="s">
        <v>538</v>
      </c>
      <c r="NPW410" s="66">
        <v>45273</v>
      </c>
      <c r="NPX410" s="9" t="s">
        <v>56</v>
      </c>
      <c r="NPY410" s="67" t="s">
        <v>57</v>
      </c>
      <c r="NPZ410" s="21" t="s">
        <v>58</v>
      </c>
      <c r="NQA410" s="22" t="s">
        <v>532</v>
      </c>
      <c r="NQB410" s="21" t="s">
        <v>223</v>
      </c>
      <c r="NQC410" s="21" t="s">
        <v>533</v>
      </c>
      <c r="NQD410" s="49" t="s">
        <v>51</v>
      </c>
      <c r="NQE410" s="50" t="s">
        <v>28</v>
      </c>
      <c r="NQF410" s="68">
        <v>1553587.5</v>
      </c>
      <c r="NQG410" s="68">
        <v>274162.5</v>
      </c>
      <c r="NQH410" s="68">
        <v>1827750</v>
      </c>
      <c r="NQI410" s="30">
        <v>1.1335</v>
      </c>
      <c r="NQJ410" s="69">
        <v>0</v>
      </c>
      <c r="NQK410" s="46"/>
      <c r="NQL410" s="47" t="s">
        <v>538</v>
      </c>
      <c r="NQM410" s="66">
        <v>45273</v>
      </c>
      <c r="NQN410" s="9" t="s">
        <v>56</v>
      </c>
      <c r="NQO410" s="67" t="s">
        <v>57</v>
      </c>
      <c r="NQP410" s="21" t="s">
        <v>58</v>
      </c>
      <c r="NQQ410" s="22" t="s">
        <v>532</v>
      </c>
      <c r="NQR410" s="21" t="s">
        <v>223</v>
      </c>
      <c r="NQS410" s="21" t="s">
        <v>533</v>
      </c>
      <c r="NQT410" s="49" t="s">
        <v>51</v>
      </c>
      <c r="NQU410" s="50" t="s">
        <v>28</v>
      </c>
      <c r="NQV410" s="68">
        <v>1553587.5</v>
      </c>
      <c r="NQW410" s="68">
        <v>274162.5</v>
      </c>
      <c r="NQX410" s="68">
        <v>1827750</v>
      </c>
      <c r="NQY410" s="30">
        <v>1.1335</v>
      </c>
      <c r="NQZ410" s="69">
        <v>0</v>
      </c>
      <c r="NRA410" s="46"/>
      <c r="NRB410" s="47" t="s">
        <v>538</v>
      </c>
      <c r="NRC410" s="66">
        <v>45273</v>
      </c>
      <c r="NRD410" s="9" t="s">
        <v>56</v>
      </c>
      <c r="NRE410" s="67" t="s">
        <v>57</v>
      </c>
      <c r="NRF410" s="21" t="s">
        <v>58</v>
      </c>
      <c r="NRG410" s="22" t="s">
        <v>532</v>
      </c>
      <c r="NRH410" s="21" t="s">
        <v>223</v>
      </c>
      <c r="NRI410" s="21" t="s">
        <v>533</v>
      </c>
      <c r="NRJ410" s="49" t="s">
        <v>51</v>
      </c>
      <c r="NRK410" s="50" t="s">
        <v>28</v>
      </c>
      <c r="NRL410" s="68">
        <v>1553587.5</v>
      </c>
      <c r="NRM410" s="68">
        <v>274162.5</v>
      </c>
      <c r="NRN410" s="68">
        <v>1827750</v>
      </c>
      <c r="NRO410" s="30">
        <v>1.1335</v>
      </c>
      <c r="NRP410" s="69">
        <v>0</v>
      </c>
      <c r="NRQ410" s="46"/>
      <c r="NRR410" s="47" t="s">
        <v>538</v>
      </c>
      <c r="NRS410" s="66">
        <v>45273</v>
      </c>
      <c r="NRT410" s="9" t="s">
        <v>56</v>
      </c>
      <c r="NRU410" s="67" t="s">
        <v>57</v>
      </c>
      <c r="NRV410" s="21" t="s">
        <v>58</v>
      </c>
      <c r="NRW410" s="22" t="s">
        <v>532</v>
      </c>
      <c r="NRX410" s="21" t="s">
        <v>223</v>
      </c>
      <c r="NRY410" s="21" t="s">
        <v>533</v>
      </c>
      <c r="NRZ410" s="49" t="s">
        <v>51</v>
      </c>
      <c r="NSA410" s="50" t="s">
        <v>28</v>
      </c>
      <c r="NSB410" s="68">
        <v>1553587.5</v>
      </c>
      <c r="NSC410" s="68">
        <v>274162.5</v>
      </c>
      <c r="NSD410" s="68">
        <v>1827750</v>
      </c>
      <c r="NSE410" s="30">
        <v>1.1335</v>
      </c>
      <c r="NSF410" s="69">
        <v>0</v>
      </c>
      <c r="NSG410" s="46"/>
      <c r="NSH410" s="47" t="s">
        <v>538</v>
      </c>
      <c r="NSI410" s="66">
        <v>45273</v>
      </c>
      <c r="NSJ410" s="9" t="s">
        <v>56</v>
      </c>
      <c r="NSK410" s="67" t="s">
        <v>57</v>
      </c>
      <c r="NSL410" s="21" t="s">
        <v>58</v>
      </c>
      <c r="NSM410" s="22" t="s">
        <v>532</v>
      </c>
      <c r="NSN410" s="21" t="s">
        <v>223</v>
      </c>
      <c r="NSO410" s="21" t="s">
        <v>533</v>
      </c>
      <c r="NSP410" s="49" t="s">
        <v>51</v>
      </c>
      <c r="NSQ410" s="50" t="s">
        <v>28</v>
      </c>
      <c r="NSR410" s="68">
        <v>1553587.5</v>
      </c>
      <c r="NSS410" s="68">
        <v>274162.5</v>
      </c>
      <c r="NST410" s="68">
        <v>1827750</v>
      </c>
      <c r="NSU410" s="30">
        <v>1.1335</v>
      </c>
      <c r="NSV410" s="69">
        <v>0</v>
      </c>
      <c r="NSW410" s="46"/>
      <c r="NSX410" s="47" t="s">
        <v>538</v>
      </c>
      <c r="NSY410" s="66">
        <v>45273</v>
      </c>
      <c r="NSZ410" s="9" t="s">
        <v>56</v>
      </c>
      <c r="NTA410" s="67" t="s">
        <v>57</v>
      </c>
      <c r="NTB410" s="21" t="s">
        <v>58</v>
      </c>
      <c r="NTC410" s="22" t="s">
        <v>532</v>
      </c>
      <c r="NTD410" s="21" t="s">
        <v>223</v>
      </c>
      <c r="NTE410" s="21" t="s">
        <v>533</v>
      </c>
      <c r="NTF410" s="49" t="s">
        <v>51</v>
      </c>
      <c r="NTG410" s="50" t="s">
        <v>28</v>
      </c>
      <c r="NTH410" s="68">
        <v>1553587.5</v>
      </c>
      <c r="NTI410" s="68">
        <v>274162.5</v>
      </c>
      <c r="NTJ410" s="68">
        <v>1827750</v>
      </c>
      <c r="NTK410" s="30">
        <v>1.1335</v>
      </c>
      <c r="NTL410" s="69">
        <v>0</v>
      </c>
      <c r="NTM410" s="46"/>
      <c r="NTN410" s="47" t="s">
        <v>538</v>
      </c>
      <c r="NTO410" s="66">
        <v>45273</v>
      </c>
      <c r="NTP410" s="9" t="s">
        <v>56</v>
      </c>
      <c r="NTQ410" s="67" t="s">
        <v>57</v>
      </c>
      <c r="NTR410" s="21" t="s">
        <v>58</v>
      </c>
      <c r="NTS410" s="22" t="s">
        <v>532</v>
      </c>
      <c r="NTT410" s="21" t="s">
        <v>223</v>
      </c>
      <c r="NTU410" s="21" t="s">
        <v>533</v>
      </c>
      <c r="NTV410" s="49" t="s">
        <v>51</v>
      </c>
      <c r="NTW410" s="50" t="s">
        <v>28</v>
      </c>
      <c r="NTX410" s="68">
        <v>1553587.5</v>
      </c>
      <c r="NTY410" s="68">
        <v>274162.5</v>
      </c>
      <c r="NTZ410" s="68">
        <v>1827750</v>
      </c>
      <c r="NUA410" s="30">
        <v>1.1335</v>
      </c>
      <c r="NUB410" s="69">
        <v>0</v>
      </c>
      <c r="NUC410" s="46"/>
      <c r="NUD410" s="47" t="s">
        <v>538</v>
      </c>
      <c r="NUE410" s="66">
        <v>45273</v>
      </c>
      <c r="NUF410" s="9" t="s">
        <v>56</v>
      </c>
      <c r="NUG410" s="67" t="s">
        <v>57</v>
      </c>
      <c r="NUH410" s="21" t="s">
        <v>58</v>
      </c>
      <c r="NUI410" s="22" t="s">
        <v>532</v>
      </c>
      <c r="NUJ410" s="21" t="s">
        <v>223</v>
      </c>
      <c r="NUK410" s="21" t="s">
        <v>533</v>
      </c>
      <c r="NUL410" s="49" t="s">
        <v>51</v>
      </c>
      <c r="NUM410" s="50" t="s">
        <v>28</v>
      </c>
      <c r="NUN410" s="68">
        <v>1553587.5</v>
      </c>
      <c r="NUO410" s="68">
        <v>274162.5</v>
      </c>
      <c r="NUP410" s="68">
        <v>1827750</v>
      </c>
      <c r="NUQ410" s="30">
        <v>1.1335</v>
      </c>
      <c r="NUR410" s="69">
        <v>0</v>
      </c>
      <c r="NUS410" s="46"/>
      <c r="NUT410" s="47" t="s">
        <v>538</v>
      </c>
      <c r="NUU410" s="66">
        <v>45273</v>
      </c>
      <c r="NUV410" s="9" t="s">
        <v>56</v>
      </c>
      <c r="NUW410" s="67" t="s">
        <v>57</v>
      </c>
      <c r="NUX410" s="21" t="s">
        <v>58</v>
      </c>
      <c r="NUY410" s="22" t="s">
        <v>532</v>
      </c>
      <c r="NUZ410" s="21" t="s">
        <v>223</v>
      </c>
      <c r="NVA410" s="21" t="s">
        <v>533</v>
      </c>
      <c r="NVB410" s="49" t="s">
        <v>51</v>
      </c>
      <c r="NVC410" s="50" t="s">
        <v>28</v>
      </c>
      <c r="NVD410" s="68">
        <v>1553587.5</v>
      </c>
      <c r="NVE410" s="68">
        <v>274162.5</v>
      </c>
      <c r="NVF410" s="68">
        <v>1827750</v>
      </c>
      <c r="NVG410" s="30">
        <v>1.1335</v>
      </c>
      <c r="NVH410" s="69">
        <v>0</v>
      </c>
      <c r="NVI410" s="46"/>
      <c r="NVJ410" s="47" t="s">
        <v>538</v>
      </c>
      <c r="NVK410" s="66">
        <v>45273</v>
      </c>
      <c r="NVL410" s="9" t="s">
        <v>56</v>
      </c>
      <c r="NVM410" s="67" t="s">
        <v>57</v>
      </c>
      <c r="NVN410" s="21" t="s">
        <v>58</v>
      </c>
      <c r="NVO410" s="22" t="s">
        <v>532</v>
      </c>
      <c r="NVP410" s="21" t="s">
        <v>223</v>
      </c>
      <c r="NVQ410" s="21" t="s">
        <v>533</v>
      </c>
      <c r="NVR410" s="49" t="s">
        <v>51</v>
      </c>
      <c r="NVS410" s="50" t="s">
        <v>28</v>
      </c>
      <c r="NVT410" s="68">
        <v>1553587.5</v>
      </c>
      <c r="NVU410" s="68">
        <v>274162.5</v>
      </c>
      <c r="NVV410" s="68">
        <v>1827750</v>
      </c>
      <c r="NVW410" s="30">
        <v>1.1335</v>
      </c>
      <c r="NVX410" s="69">
        <v>0</v>
      </c>
      <c r="NVY410" s="46"/>
      <c r="NVZ410" s="47" t="s">
        <v>538</v>
      </c>
      <c r="NWA410" s="66">
        <v>45273</v>
      </c>
      <c r="NWB410" s="9" t="s">
        <v>56</v>
      </c>
      <c r="NWC410" s="67" t="s">
        <v>57</v>
      </c>
      <c r="NWD410" s="21" t="s">
        <v>58</v>
      </c>
      <c r="NWE410" s="22" t="s">
        <v>532</v>
      </c>
      <c r="NWF410" s="21" t="s">
        <v>223</v>
      </c>
      <c r="NWG410" s="21" t="s">
        <v>533</v>
      </c>
      <c r="NWH410" s="49" t="s">
        <v>51</v>
      </c>
      <c r="NWI410" s="50" t="s">
        <v>28</v>
      </c>
      <c r="NWJ410" s="68">
        <v>1553587.5</v>
      </c>
      <c r="NWK410" s="68">
        <v>274162.5</v>
      </c>
      <c r="NWL410" s="68">
        <v>1827750</v>
      </c>
      <c r="NWM410" s="30">
        <v>1.1335</v>
      </c>
      <c r="NWN410" s="69">
        <v>0</v>
      </c>
      <c r="NWO410" s="46"/>
      <c r="NWP410" s="47" t="s">
        <v>538</v>
      </c>
      <c r="NWQ410" s="66">
        <v>45273</v>
      </c>
      <c r="NWR410" s="9" t="s">
        <v>56</v>
      </c>
      <c r="NWS410" s="67" t="s">
        <v>57</v>
      </c>
      <c r="NWT410" s="21" t="s">
        <v>58</v>
      </c>
      <c r="NWU410" s="22" t="s">
        <v>532</v>
      </c>
      <c r="NWV410" s="21" t="s">
        <v>223</v>
      </c>
      <c r="NWW410" s="21" t="s">
        <v>533</v>
      </c>
      <c r="NWX410" s="49" t="s">
        <v>51</v>
      </c>
      <c r="NWY410" s="50" t="s">
        <v>28</v>
      </c>
      <c r="NWZ410" s="68">
        <v>1553587.5</v>
      </c>
      <c r="NXA410" s="68">
        <v>274162.5</v>
      </c>
      <c r="NXB410" s="68">
        <v>1827750</v>
      </c>
      <c r="NXC410" s="30">
        <v>1.1335</v>
      </c>
      <c r="NXD410" s="69">
        <v>0</v>
      </c>
      <c r="NXE410" s="46"/>
      <c r="NXF410" s="47" t="s">
        <v>538</v>
      </c>
      <c r="NXG410" s="66">
        <v>45273</v>
      </c>
      <c r="NXH410" s="9" t="s">
        <v>56</v>
      </c>
      <c r="NXI410" s="67" t="s">
        <v>57</v>
      </c>
      <c r="NXJ410" s="21" t="s">
        <v>58</v>
      </c>
      <c r="NXK410" s="22" t="s">
        <v>532</v>
      </c>
      <c r="NXL410" s="21" t="s">
        <v>223</v>
      </c>
      <c r="NXM410" s="21" t="s">
        <v>533</v>
      </c>
      <c r="NXN410" s="49" t="s">
        <v>51</v>
      </c>
      <c r="NXO410" s="50" t="s">
        <v>28</v>
      </c>
      <c r="NXP410" s="68">
        <v>1553587.5</v>
      </c>
      <c r="NXQ410" s="68">
        <v>274162.5</v>
      </c>
      <c r="NXR410" s="68">
        <v>1827750</v>
      </c>
      <c r="NXS410" s="30">
        <v>1.1335</v>
      </c>
      <c r="NXT410" s="69">
        <v>0</v>
      </c>
      <c r="NXU410" s="46"/>
      <c r="NXV410" s="47" t="s">
        <v>538</v>
      </c>
      <c r="NXW410" s="66">
        <v>45273</v>
      </c>
      <c r="NXX410" s="9" t="s">
        <v>56</v>
      </c>
      <c r="NXY410" s="67" t="s">
        <v>57</v>
      </c>
      <c r="NXZ410" s="21" t="s">
        <v>58</v>
      </c>
      <c r="NYA410" s="22" t="s">
        <v>532</v>
      </c>
      <c r="NYB410" s="21" t="s">
        <v>223</v>
      </c>
      <c r="NYC410" s="21" t="s">
        <v>533</v>
      </c>
      <c r="NYD410" s="49" t="s">
        <v>51</v>
      </c>
      <c r="NYE410" s="50" t="s">
        <v>28</v>
      </c>
      <c r="NYF410" s="68">
        <v>1553587.5</v>
      </c>
      <c r="NYG410" s="68">
        <v>274162.5</v>
      </c>
      <c r="NYH410" s="68">
        <v>1827750</v>
      </c>
      <c r="NYI410" s="30">
        <v>1.1335</v>
      </c>
      <c r="NYJ410" s="69">
        <v>0</v>
      </c>
      <c r="NYK410" s="46"/>
      <c r="NYL410" s="47" t="s">
        <v>538</v>
      </c>
      <c r="NYM410" s="66">
        <v>45273</v>
      </c>
      <c r="NYN410" s="9" t="s">
        <v>56</v>
      </c>
      <c r="NYO410" s="67" t="s">
        <v>57</v>
      </c>
      <c r="NYP410" s="21" t="s">
        <v>58</v>
      </c>
      <c r="NYQ410" s="22" t="s">
        <v>532</v>
      </c>
      <c r="NYR410" s="21" t="s">
        <v>223</v>
      </c>
      <c r="NYS410" s="21" t="s">
        <v>533</v>
      </c>
      <c r="NYT410" s="49" t="s">
        <v>51</v>
      </c>
      <c r="NYU410" s="50" t="s">
        <v>28</v>
      </c>
      <c r="NYV410" s="68">
        <v>1553587.5</v>
      </c>
      <c r="NYW410" s="68">
        <v>274162.5</v>
      </c>
      <c r="NYX410" s="68">
        <v>1827750</v>
      </c>
      <c r="NYY410" s="30">
        <v>1.1335</v>
      </c>
      <c r="NYZ410" s="69">
        <v>0</v>
      </c>
      <c r="NZA410" s="46"/>
      <c r="NZB410" s="47" t="s">
        <v>538</v>
      </c>
      <c r="NZC410" s="66">
        <v>45273</v>
      </c>
      <c r="NZD410" s="9" t="s">
        <v>56</v>
      </c>
      <c r="NZE410" s="67" t="s">
        <v>57</v>
      </c>
      <c r="NZF410" s="21" t="s">
        <v>58</v>
      </c>
      <c r="NZG410" s="22" t="s">
        <v>532</v>
      </c>
      <c r="NZH410" s="21" t="s">
        <v>223</v>
      </c>
      <c r="NZI410" s="21" t="s">
        <v>533</v>
      </c>
      <c r="NZJ410" s="49" t="s">
        <v>51</v>
      </c>
      <c r="NZK410" s="50" t="s">
        <v>28</v>
      </c>
      <c r="NZL410" s="68">
        <v>1553587.5</v>
      </c>
      <c r="NZM410" s="68">
        <v>274162.5</v>
      </c>
      <c r="NZN410" s="68">
        <v>1827750</v>
      </c>
      <c r="NZO410" s="30">
        <v>1.1335</v>
      </c>
      <c r="NZP410" s="69">
        <v>0</v>
      </c>
      <c r="NZQ410" s="46"/>
      <c r="NZR410" s="47" t="s">
        <v>538</v>
      </c>
      <c r="NZS410" s="66">
        <v>45273</v>
      </c>
      <c r="NZT410" s="9" t="s">
        <v>56</v>
      </c>
      <c r="NZU410" s="67" t="s">
        <v>57</v>
      </c>
      <c r="NZV410" s="21" t="s">
        <v>58</v>
      </c>
      <c r="NZW410" s="22" t="s">
        <v>532</v>
      </c>
      <c r="NZX410" s="21" t="s">
        <v>223</v>
      </c>
      <c r="NZY410" s="21" t="s">
        <v>533</v>
      </c>
      <c r="NZZ410" s="49" t="s">
        <v>51</v>
      </c>
      <c r="OAA410" s="50" t="s">
        <v>28</v>
      </c>
      <c r="OAB410" s="68">
        <v>1553587.5</v>
      </c>
      <c r="OAC410" s="68">
        <v>274162.5</v>
      </c>
      <c r="OAD410" s="68">
        <v>1827750</v>
      </c>
      <c r="OAE410" s="30">
        <v>1.1335</v>
      </c>
      <c r="OAF410" s="69">
        <v>0</v>
      </c>
      <c r="OAG410" s="46"/>
      <c r="OAH410" s="47" t="s">
        <v>538</v>
      </c>
      <c r="OAI410" s="66">
        <v>45273</v>
      </c>
      <c r="OAJ410" s="9" t="s">
        <v>56</v>
      </c>
      <c r="OAK410" s="67" t="s">
        <v>57</v>
      </c>
      <c r="OAL410" s="21" t="s">
        <v>58</v>
      </c>
      <c r="OAM410" s="22" t="s">
        <v>532</v>
      </c>
      <c r="OAN410" s="21" t="s">
        <v>223</v>
      </c>
      <c r="OAO410" s="21" t="s">
        <v>533</v>
      </c>
      <c r="OAP410" s="49" t="s">
        <v>51</v>
      </c>
      <c r="OAQ410" s="50" t="s">
        <v>28</v>
      </c>
      <c r="OAR410" s="68">
        <v>1553587.5</v>
      </c>
      <c r="OAS410" s="68">
        <v>274162.5</v>
      </c>
      <c r="OAT410" s="68">
        <v>1827750</v>
      </c>
      <c r="OAU410" s="30">
        <v>1.1335</v>
      </c>
      <c r="OAV410" s="69">
        <v>0</v>
      </c>
      <c r="OAW410" s="46"/>
      <c r="OAX410" s="47" t="s">
        <v>538</v>
      </c>
      <c r="OAY410" s="66">
        <v>45273</v>
      </c>
      <c r="OAZ410" s="9" t="s">
        <v>56</v>
      </c>
      <c r="OBA410" s="67" t="s">
        <v>57</v>
      </c>
      <c r="OBB410" s="21" t="s">
        <v>58</v>
      </c>
      <c r="OBC410" s="22" t="s">
        <v>532</v>
      </c>
      <c r="OBD410" s="21" t="s">
        <v>223</v>
      </c>
      <c r="OBE410" s="21" t="s">
        <v>533</v>
      </c>
      <c r="OBF410" s="49" t="s">
        <v>51</v>
      </c>
      <c r="OBG410" s="50" t="s">
        <v>28</v>
      </c>
      <c r="OBH410" s="68">
        <v>1553587.5</v>
      </c>
      <c r="OBI410" s="68">
        <v>274162.5</v>
      </c>
      <c r="OBJ410" s="68">
        <v>1827750</v>
      </c>
      <c r="OBK410" s="30">
        <v>1.1335</v>
      </c>
      <c r="OBL410" s="69">
        <v>0</v>
      </c>
      <c r="OBM410" s="46"/>
      <c r="OBN410" s="47" t="s">
        <v>538</v>
      </c>
      <c r="OBO410" s="66">
        <v>45273</v>
      </c>
      <c r="OBP410" s="9" t="s">
        <v>56</v>
      </c>
      <c r="OBQ410" s="67" t="s">
        <v>57</v>
      </c>
      <c r="OBR410" s="21" t="s">
        <v>58</v>
      </c>
      <c r="OBS410" s="22" t="s">
        <v>532</v>
      </c>
      <c r="OBT410" s="21" t="s">
        <v>223</v>
      </c>
      <c r="OBU410" s="21" t="s">
        <v>533</v>
      </c>
      <c r="OBV410" s="49" t="s">
        <v>51</v>
      </c>
      <c r="OBW410" s="50" t="s">
        <v>28</v>
      </c>
      <c r="OBX410" s="68">
        <v>1553587.5</v>
      </c>
      <c r="OBY410" s="68">
        <v>274162.5</v>
      </c>
      <c r="OBZ410" s="68">
        <v>1827750</v>
      </c>
      <c r="OCA410" s="30">
        <v>1.1335</v>
      </c>
      <c r="OCB410" s="69">
        <v>0</v>
      </c>
      <c r="OCC410" s="46"/>
      <c r="OCD410" s="47" t="s">
        <v>538</v>
      </c>
      <c r="OCE410" s="66">
        <v>45273</v>
      </c>
      <c r="OCF410" s="9" t="s">
        <v>56</v>
      </c>
      <c r="OCG410" s="67" t="s">
        <v>57</v>
      </c>
      <c r="OCH410" s="21" t="s">
        <v>58</v>
      </c>
      <c r="OCI410" s="22" t="s">
        <v>532</v>
      </c>
      <c r="OCJ410" s="21" t="s">
        <v>223</v>
      </c>
      <c r="OCK410" s="21" t="s">
        <v>533</v>
      </c>
      <c r="OCL410" s="49" t="s">
        <v>51</v>
      </c>
      <c r="OCM410" s="50" t="s">
        <v>28</v>
      </c>
      <c r="OCN410" s="68">
        <v>1553587.5</v>
      </c>
      <c r="OCO410" s="68">
        <v>274162.5</v>
      </c>
      <c r="OCP410" s="68">
        <v>1827750</v>
      </c>
      <c r="OCQ410" s="30">
        <v>1.1335</v>
      </c>
      <c r="OCR410" s="69">
        <v>0</v>
      </c>
      <c r="OCS410" s="46"/>
      <c r="OCT410" s="47" t="s">
        <v>538</v>
      </c>
      <c r="OCU410" s="66">
        <v>45273</v>
      </c>
      <c r="OCV410" s="9" t="s">
        <v>56</v>
      </c>
      <c r="OCW410" s="67" t="s">
        <v>57</v>
      </c>
      <c r="OCX410" s="21" t="s">
        <v>58</v>
      </c>
      <c r="OCY410" s="22" t="s">
        <v>532</v>
      </c>
      <c r="OCZ410" s="21" t="s">
        <v>223</v>
      </c>
      <c r="ODA410" s="21" t="s">
        <v>533</v>
      </c>
      <c r="ODB410" s="49" t="s">
        <v>51</v>
      </c>
      <c r="ODC410" s="50" t="s">
        <v>28</v>
      </c>
      <c r="ODD410" s="68">
        <v>1553587.5</v>
      </c>
      <c r="ODE410" s="68">
        <v>274162.5</v>
      </c>
      <c r="ODF410" s="68">
        <v>1827750</v>
      </c>
      <c r="ODG410" s="30">
        <v>1.1335</v>
      </c>
      <c r="ODH410" s="69">
        <v>0</v>
      </c>
      <c r="ODI410" s="46"/>
      <c r="ODJ410" s="47" t="s">
        <v>538</v>
      </c>
      <c r="ODK410" s="66">
        <v>45273</v>
      </c>
      <c r="ODL410" s="9" t="s">
        <v>56</v>
      </c>
      <c r="ODM410" s="67" t="s">
        <v>57</v>
      </c>
      <c r="ODN410" s="21" t="s">
        <v>58</v>
      </c>
      <c r="ODO410" s="22" t="s">
        <v>532</v>
      </c>
      <c r="ODP410" s="21" t="s">
        <v>223</v>
      </c>
      <c r="ODQ410" s="21" t="s">
        <v>533</v>
      </c>
      <c r="ODR410" s="49" t="s">
        <v>51</v>
      </c>
      <c r="ODS410" s="50" t="s">
        <v>28</v>
      </c>
      <c r="ODT410" s="68">
        <v>1553587.5</v>
      </c>
      <c r="ODU410" s="68">
        <v>274162.5</v>
      </c>
      <c r="ODV410" s="68">
        <v>1827750</v>
      </c>
      <c r="ODW410" s="30">
        <v>1.1335</v>
      </c>
      <c r="ODX410" s="69">
        <v>0</v>
      </c>
      <c r="ODY410" s="46"/>
      <c r="ODZ410" s="47" t="s">
        <v>538</v>
      </c>
      <c r="OEA410" s="66">
        <v>45273</v>
      </c>
      <c r="OEB410" s="9" t="s">
        <v>56</v>
      </c>
      <c r="OEC410" s="67" t="s">
        <v>57</v>
      </c>
      <c r="OED410" s="21" t="s">
        <v>58</v>
      </c>
      <c r="OEE410" s="22" t="s">
        <v>532</v>
      </c>
      <c r="OEF410" s="21" t="s">
        <v>223</v>
      </c>
      <c r="OEG410" s="21" t="s">
        <v>533</v>
      </c>
      <c r="OEH410" s="49" t="s">
        <v>51</v>
      </c>
      <c r="OEI410" s="50" t="s">
        <v>28</v>
      </c>
      <c r="OEJ410" s="68">
        <v>1553587.5</v>
      </c>
      <c r="OEK410" s="68">
        <v>274162.5</v>
      </c>
      <c r="OEL410" s="68">
        <v>1827750</v>
      </c>
      <c r="OEM410" s="30">
        <v>1.1335</v>
      </c>
      <c r="OEN410" s="69">
        <v>0</v>
      </c>
      <c r="OEO410" s="46"/>
      <c r="OEP410" s="47" t="s">
        <v>538</v>
      </c>
      <c r="OEQ410" s="66">
        <v>45273</v>
      </c>
      <c r="OER410" s="9" t="s">
        <v>56</v>
      </c>
      <c r="OES410" s="67" t="s">
        <v>57</v>
      </c>
      <c r="OET410" s="21" t="s">
        <v>58</v>
      </c>
      <c r="OEU410" s="22" t="s">
        <v>532</v>
      </c>
      <c r="OEV410" s="21" t="s">
        <v>223</v>
      </c>
      <c r="OEW410" s="21" t="s">
        <v>533</v>
      </c>
      <c r="OEX410" s="49" t="s">
        <v>51</v>
      </c>
      <c r="OEY410" s="50" t="s">
        <v>28</v>
      </c>
      <c r="OEZ410" s="68">
        <v>1553587.5</v>
      </c>
      <c r="OFA410" s="68">
        <v>274162.5</v>
      </c>
      <c r="OFB410" s="68">
        <v>1827750</v>
      </c>
      <c r="OFC410" s="30">
        <v>1.1335</v>
      </c>
      <c r="OFD410" s="69">
        <v>0</v>
      </c>
      <c r="OFE410" s="46"/>
      <c r="OFF410" s="47" t="s">
        <v>538</v>
      </c>
      <c r="OFG410" s="66">
        <v>45273</v>
      </c>
      <c r="OFH410" s="9" t="s">
        <v>56</v>
      </c>
      <c r="OFI410" s="67" t="s">
        <v>57</v>
      </c>
      <c r="OFJ410" s="21" t="s">
        <v>58</v>
      </c>
      <c r="OFK410" s="22" t="s">
        <v>532</v>
      </c>
      <c r="OFL410" s="21" t="s">
        <v>223</v>
      </c>
      <c r="OFM410" s="21" t="s">
        <v>533</v>
      </c>
      <c r="OFN410" s="49" t="s">
        <v>51</v>
      </c>
      <c r="OFO410" s="50" t="s">
        <v>28</v>
      </c>
      <c r="OFP410" s="68">
        <v>1553587.5</v>
      </c>
      <c r="OFQ410" s="68">
        <v>274162.5</v>
      </c>
      <c r="OFR410" s="68">
        <v>1827750</v>
      </c>
      <c r="OFS410" s="30">
        <v>1.1335</v>
      </c>
      <c r="OFT410" s="69">
        <v>0</v>
      </c>
      <c r="OFU410" s="46"/>
      <c r="OFV410" s="47" t="s">
        <v>538</v>
      </c>
      <c r="OFW410" s="66">
        <v>45273</v>
      </c>
      <c r="OFX410" s="9" t="s">
        <v>56</v>
      </c>
      <c r="OFY410" s="67" t="s">
        <v>57</v>
      </c>
      <c r="OFZ410" s="21" t="s">
        <v>58</v>
      </c>
      <c r="OGA410" s="22" t="s">
        <v>532</v>
      </c>
      <c r="OGB410" s="21" t="s">
        <v>223</v>
      </c>
      <c r="OGC410" s="21" t="s">
        <v>533</v>
      </c>
      <c r="OGD410" s="49" t="s">
        <v>51</v>
      </c>
      <c r="OGE410" s="50" t="s">
        <v>28</v>
      </c>
      <c r="OGF410" s="68">
        <v>1553587.5</v>
      </c>
      <c r="OGG410" s="68">
        <v>274162.5</v>
      </c>
      <c r="OGH410" s="68">
        <v>1827750</v>
      </c>
      <c r="OGI410" s="30">
        <v>1.1335</v>
      </c>
      <c r="OGJ410" s="69">
        <v>0</v>
      </c>
      <c r="OGK410" s="46"/>
      <c r="OGL410" s="47" t="s">
        <v>538</v>
      </c>
      <c r="OGM410" s="66">
        <v>45273</v>
      </c>
      <c r="OGN410" s="9" t="s">
        <v>56</v>
      </c>
      <c r="OGO410" s="67" t="s">
        <v>57</v>
      </c>
      <c r="OGP410" s="21" t="s">
        <v>58</v>
      </c>
      <c r="OGQ410" s="22" t="s">
        <v>532</v>
      </c>
      <c r="OGR410" s="21" t="s">
        <v>223</v>
      </c>
      <c r="OGS410" s="21" t="s">
        <v>533</v>
      </c>
      <c r="OGT410" s="49" t="s">
        <v>51</v>
      </c>
      <c r="OGU410" s="50" t="s">
        <v>28</v>
      </c>
      <c r="OGV410" s="68">
        <v>1553587.5</v>
      </c>
      <c r="OGW410" s="68">
        <v>274162.5</v>
      </c>
      <c r="OGX410" s="68">
        <v>1827750</v>
      </c>
      <c r="OGY410" s="30">
        <v>1.1335</v>
      </c>
      <c r="OGZ410" s="69">
        <v>0</v>
      </c>
      <c r="OHA410" s="46"/>
      <c r="OHB410" s="47" t="s">
        <v>538</v>
      </c>
      <c r="OHC410" s="66">
        <v>45273</v>
      </c>
      <c r="OHD410" s="9" t="s">
        <v>56</v>
      </c>
      <c r="OHE410" s="67" t="s">
        <v>57</v>
      </c>
      <c r="OHF410" s="21" t="s">
        <v>58</v>
      </c>
      <c r="OHG410" s="22" t="s">
        <v>532</v>
      </c>
      <c r="OHH410" s="21" t="s">
        <v>223</v>
      </c>
      <c r="OHI410" s="21" t="s">
        <v>533</v>
      </c>
      <c r="OHJ410" s="49" t="s">
        <v>51</v>
      </c>
      <c r="OHK410" s="50" t="s">
        <v>28</v>
      </c>
      <c r="OHL410" s="68">
        <v>1553587.5</v>
      </c>
      <c r="OHM410" s="68">
        <v>274162.5</v>
      </c>
      <c r="OHN410" s="68">
        <v>1827750</v>
      </c>
      <c r="OHO410" s="30">
        <v>1.1335</v>
      </c>
      <c r="OHP410" s="69">
        <v>0</v>
      </c>
      <c r="OHQ410" s="46"/>
      <c r="OHR410" s="47" t="s">
        <v>538</v>
      </c>
      <c r="OHS410" s="66">
        <v>45273</v>
      </c>
      <c r="OHT410" s="9" t="s">
        <v>56</v>
      </c>
      <c r="OHU410" s="67" t="s">
        <v>57</v>
      </c>
      <c r="OHV410" s="21" t="s">
        <v>58</v>
      </c>
      <c r="OHW410" s="22" t="s">
        <v>532</v>
      </c>
      <c r="OHX410" s="21" t="s">
        <v>223</v>
      </c>
      <c r="OHY410" s="21" t="s">
        <v>533</v>
      </c>
      <c r="OHZ410" s="49" t="s">
        <v>51</v>
      </c>
      <c r="OIA410" s="50" t="s">
        <v>28</v>
      </c>
      <c r="OIB410" s="68">
        <v>1553587.5</v>
      </c>
      <c r="OIC410" s="68">
        <v>274162.5</v>
      </c>
      <c r="OID410" s="68">
        <v>1827750</v>
      </c>
      <c r="OIE410" s="30">
        <v>1.1335</v>
      </c>
      <c r="OIF410" s="69">
        <v>0</v>
      </c>
      <c r="OIG410" s="46"/>
      <c r="OIH410" s="47" t="s">
        <v>538</v>
      </c>
      <c r="OII410" s="66">
        <v>45273</v>
      </c>
      <c r="OIJ410" s="9" t="s">
        <v>56</v>
      </c>
      <c r="OIK410" s="67" t="s">
        <v>57</v>
      </c>
      <c r="OIL410" s="21" t="s">
        <v>58</v>
      </c>
      <c r="OIM410" s="22" t="s">
        <v>532</v>
      </c>
      <c r="OIN410" s="21" t="s">
        <v>223</v>
      </c>
      <c r="OIO410" s="21" t="s">
        <v>533</v>
      </c>
      <c r="OIP410" s="49" t="s">
        <v>51</v>
      </c>
      <c r="OIQ410" s="50" t="s">
        <v>28</v>
      </c>
      <c r="OIR410" s="68">
        <v>1553587.5</v>
      </c>
      <c r="OIS410" s="68">
        <v>274162.5</v>
      </c>
      <c r="OIT410" s="68">
        <v>1827750</v>
      </c>
      <c r="OIU410" s="30">
        <v>1.1335</v>
      </c>
      <c r="OIV410" s="69">
        <v>0</v>
      </c>
      <c r="OIW410" s="46"/>
      <c r="OIX410" s="47" t="s">
        <v>538</v>
      </c>
      <c r="OIY410" s="66">
        <v>45273</v>
      </c>
      <c r="OIZ410" s="9" t="s">
        <v>56</v>
      </c>
      <c r="OJA410" s="67" t="s">
        <v>57</v>
      </c>
      <c r="OJB410" s="21" t="s">
        <v>58</v>
      </c>
      <c r="OJC410" s="22" t="s">
        <v>532</v>
      </c>
      <c r="OJD410" s="21" t="s">
        <v>223</v>
      </c>
      <c r="OJE410" s="21" t="s">
        <v>533</v>
      </c>
      <c r="OJF410" s="49" t="s">
        <v>51</v>
      </c>
      <c r="OJG410" s="50" t="s">
        <v>28</v>
      </c>
      <c r="OJH410" s="68">
        <v>1553587.5</v>
      </c>
      <c r="OJI410" s="68">
        <v>274162.5</v>
      </c>
      <c r="OJJ410" s="68">
        <v>1827750</v>
      </c>
      <c r="OJK410" s="30">
        <v>1.1335</v>
      </c>
      <c r="OJL410" s="69">
        <v>0</v>
      </c>
      <c r="OJM410" s="46"/>
      <c r="OJN410" s="47" t="s">
        <v>538</v>
      </c>
      <c r="OJO410" s="66">
        <v>45273</v>
      </c>
      <c r="OJP410" s="9" t="s">
        <v>56</v>
      </c>
      <c r="OJQ410" s="67" t="s">
        <v>57</v>
      </c>
      <c r="OJR410" s="21" t="s">
        <v>58</v>
      </c>
      <c r="OJS410" s="22" t="s">
        <v>532</v>
      </c>
      <c r="OJT410" s="21" t="s">
        <v>223</v>
      </c>
      <c r="OJU410" s="21" t="s">
        <v>533</v>
      </c>
      <c r="OJV410" s="49" t="s">
        <v>51</v>
      </c>
      <c r="OJW410" s="50" t="s">
        <v>28</v>
      </c>
      <c r="OJX410" s="68">
        <v>1553587.5</v>
      </c>
      <c r="OJY410" s="68">
        <v>274162.5</v>
      </c>
      <c r="OJZ410" s="68">
        <v>1827750</v>
      </c>
      <c r="OKA410" s="30">
        <v>1.1335</v>
      </c>
      <c r="OKB410" s="69">
        <v>0</v>
      </c>
      <c r="OKC410" s="46"/>
      <c r="OKD410" s="47" t="s">
        <v>538</v>
      </c>
      <c r="OKE410" s="66">
        <v>45273</v>
      </c>
      <c r="OKF410" s="9" t="s">
        <v>56</v>
      </c>
      <c r="OKG410" s="67" t="s">
        <v>57</v>
      </c>
      <c r="OKH410" s="21" t="s">
        <v>58</v>
      </c>
      <c r="OKI410" s="22" t="s">
        <v>532</v>
      </c>
      <c r="OKJ410" s="21" t="s">
        <v>223</v>
      </c>
      <c r="OKK410" s="21" t="s">
        <v>533</v>
      </c>
      <c r="OKL410" s="49" t="s">
        <v>51</v>
      </c>
      <c r="OKM410" s="50" t="s">
        <v>28</v>
      </c>
      <c r="OKN410" s="68">
        <v>1553587.5</v>
      </c>
      <c r="OKO410" s="68">
        <v>274162.5</v>
      </c>
      <c r="OKP410" s="68">
        <v>1827750</v>
      </c>
      <c r="OKQ410" s="30">
        <v>1.1335</v>
      </c>
      <c r="OKR410" s="69">
        <v>0</v>
      </c>
      <c r="OKS410" s="46"/>
      <c r="OKT410" s="47" t="s">
        <v>538</v>
      </c>
      <c r="OKU410" s="66">
        <v>45273</v>
      </c>
      <c r="OKV410" s="9" t="s">
        <v>56</v>
      </c>
      <c r="OKW410" s="67" t="s">
        <v>57</v>
      </c>
      <c r="OKX410" s="21" t="s">
        <v>58</v>
      </c>
      <c r="OKY410" s="22" t="s">
        <v>532</v>
      </c>
      <c r="OKZ410" s="21" t="s">
        <v>223</v>
      </c>
      <c r="OLA410" s="21" t="s">
        <v>533</v>
      </c>
      <c r="OLB410" s="49" t="s">
        <v>51</v>
      </c>
      <c r="OLC410" s="50" t="s">
        <v>28</v>
      </c>
      <c r="OLD410" s="68">
        <v>1553587.5</v>
      </c>
      <c r="OLE410" s="68">
        <v>274162.5</v>
      </c>
      <c r="OLF410" s="68">
        <v>1827750</v>
      </c>
      <c r="OLG410" s="30">
        <v>1.1335</v>
      </c>
      <c r="OLH410" s="69">
        <v>0</v>
      </c>
      <c r="OLI410" s="46"/>
      <c r="OLJ410" s="47" t="s">
        <v>538</v>
      </c>
      <c r="OLK410" s="66">
        <v>45273</v>
      </c>
      <c r="OLL410" s="9" t="s">
        <v>56</v>
      </c>
      <c r="OLM410" s="67" t="s">
        <v>57</v>
      </c>
      <c r="OLN410" s="21" t="s">
        <v>58</v>
      </c>
      <c r="OLO410" s="22" t="s">
        <v>532</v>
      </c>
      <c r="OLP410" s="21" t="s">
        <v>223</v>
      </c>
      <c r="OLQ410" s="21" t="s">
        <v>533</v>
      </c>
      <c r="OLR410" s="49" t="s">
        <v>51</v>
      </c>
      <c r="OLS410" s="50" t="s">
        <v>28</v>
      </c>
      <c r="OLT410" s="68">
        <v>1553587.5</v>
      </c>
      <c r="OLU410" s="68">
        <v>274162.5</v>
      </c>
      <c r="OLV410" s="68">
        <v>1827750</v>
      </c>
      <c r="OLW410" s="30">
        <v>1.1335</v>
      </c>
      <c r="OLX410" s="69">
        <v>0</v>
      </c>
      <c r="OLY410" s="46"/>
      <c r="OLZ410" s="47" t="s">
        <v>538</v>
      </c>
      <c r="OMA410" s="66">
        <v>45273</v>
      </c>
      <c r="OMB410" s="9" t="s">
        <v>56</v>
      </c>
      <c r="OMC410" s="67" t="s">
        <v>57</v>
      </c>
      <c r="OMD410" s="21" t="s">
        <v>58</v>
      </c>
      <c r="OME410" s="22" t="s">
        <v>532</v>
      </c>
      <c r="OMF410" s="21" t="s">
        <v>223</v>
      </c>
      <c r="OMG410" s="21" t="s">
        <v>533</v>
      </c>
      <c r="OMH410" s="49" t="s">
        <v>51</v>
      </c>
      <c r="OMI410" s="50" t="s">
        <v>28</v>
      </c>
      <c r="OMJ410" s="68">
        <v>1553587.5</v>
      </c>
      <c r="OMK410" s="68">
        <v>274162.5</v>
      </c>
      <c r="OML410" s="68">
        <v>1827750</v>
      </c>
      <c r="OMM410" s="30">
        <v>1.1335</v>
      </c>
      <c r="OMN410" s="69">
        <v>0</v>
      </c>
      <c r="OMO410" s="46"/>
      <c r="OMP410" s="47" t="s">
        <v>538</v>
      </c>
      <c r="OMQ410" s="66">
        <v>45273</v>
      </c>
      <c r="OMR410" s="9" t="s">
        <v>56</v>
      </c>
      <c r="OMS410" s="67" t="s">
        <v>57</v>
      </c>
      <c r="OMT410" s="21" t="s">
        <v>58</v>
      </c>
      <c r="OMU410" s="22" t="s">
        <v>532</v>
      </c>
      <c r="OMV410" s="21" t="s">
        <v>223</v>
      </c>
      <c r="OMW410" s="21" t="s">
        <v>533</v>
      </c>
      <c r="OMX410" s="49" t="s">
        <v>51</v>
      </c>
      <c r="OMY410" s="50" t="s">
        <v>28</v>
      </c>
      <c r="OMZ410" s="68">
        <v>1553587.5</v>
      </c>
      <c r="ONA410" s="68">
        <v>274162.5</v>
      </c>
      <c r="ONB410" s="68">
        <v>1827750</v>
      </c>
      <c r="ONC410" s="30">
        <v>1.1335</v>
      </c>
      <c r="OND410" s="69">
        <v>0</v>
      </c>
      <c r="ONE410" s="46"/>
      <c r="ONF410" s="47" t="s">
        <v>538</v>
      </c>
      <c r="ONG410" s="66">
        <v>45273</v>
      </c>
      <c r="ONH410" s="9" t="s">
        <v>56</v>
      </c>
      <c r="ONI410" s="67" t="s">
        <v>57</v>
      </c>
      <c r="ONJ410" s="21" t="s">
        <v>58</v>
      </c>
      <c r="ONK410" s="22" t="s">
        <v>532</v>
      </c>
      <c r="ONL410" s="21" t="s">
        <v>223</v>
      </c>
      <c r="ONM410" s="21" t="s">
        <v>533</v>
      </c>
      <c r="ONN410" s="49" t="s">
        <v>51</v>
      </c>
      <c r="ONO410" s="50" t="s">
        <v>28</v>
      </c>
      <c r="ONP410" s="68">
        <v>1553587.5</v>
      </c>
      <c r="ONQ410" s="68">
        <v>274162.5</v>
      </c>
      <c r="ONR410" s="68">
        <v>1827750</v>
      </c>
      <c r="ONS410" s="30">
        <v>1.1335</v>
      </c>
      <c r="ONT410" s="69">
        <v>0</v>
      </c>
      <c r="ONU410" s="46"/>
      <c r="ONV410" s="47" t="s">
        <v>538</v>
      </c>
      <c r="ONW410" s="66">
        <v>45273</v>
      </c>
      <c r="ONX410" s="9" t="s">
        <v>56</v>
      </c>
      <c r="ONY410" s="67" t="s">
        <v>57</v>
      </c>
      <c r="ONZ410" s="21" t="s">
        <v>58</v>
      </c>
      <c r="OOA410" s="22" t="s">
        <v>532</v>
      </c>
      <c r="OOB410" s="21" t="s">
        <v>223</v>
      </c>
      <c r="OOC410" s="21" t="s">
        <v>533</v>
      </c>
      <c r="OOD410" s="49" t="s">
        <v>51</v>
      </c>
      <c r="OOE410" s="50" t="s">
        <v>28</v>
      </c>
      <c r="OOF410" s="68">
        <v>1553587.5</v>
      </c>
      <c r="OOG410" s="68">
        <v>274162.5</v>
      </c>
      <c r="OOH410" s="68">
        <v>1827750</v>
      </c>
      <c r="OOI410" s="30">
        <v>1.1335</v>
      </c>
      <c r="OOJ410" s="69">
        <v>0</v>
      </c>
      <c r="OOK410" s="46"/>
      <c r="OOL410" s="47" t="s">
        <v>538</v>
      </c>
      <c r="OOM410" s="66">
        <v>45273</v>
      </c>
      <c r="OON410" s="9" t="s">
        <v>56</v>
      </c>
      <c r="OOO410" s="67" t="s">
        <v>57</v>
      </c>
      <c r="OOP410" s="21" t="s">
        <v>58</v>
      </c>
      <c r="OOQ410" s="22" t="s">
        <v>532</v>
      </c>
      <c r="OOR410" s="21" t="s">
        <v>223</v>
      </c>
      <c r="OOS410" s="21" t="s">
        <v>533</v>
      </c>
      <c r="OOT410" s="49" t="s">
        <v>51</v>
      </c>
      <c r="OOU410" s="50" t="s">
        <v>28</v>
      </c>
      <c r="OOV410" s="68">
        <v>1553587.5</v>
      </c>
      <c r="OOW410" s="68">
        <v>274162.5</v>
      </c>
      <c r="OOX410" s="68">
        <v>1827750</v>
      </c>
      <c r="OOY410" s="30">
        <v>1.1335</v>
      </c>
      <c r="OOZ410" s="69">
        <v>0</v>
      </c>
      <c r="OPA410" s="46"/>
      <c r="OPB410" s="47" t="s">
        <v>538</v>
      </c>
      <c r="OPC410" s="66">
        <v>45273</v>
      </c>
      <c r="OPD410" s="9" t="s">
        <v>56</v>
      </c>
      <c r="OPE410" s="67" t="s">
        <v>57</v>
      </c>
      <c r="OPF410" s="21" t="s">
        <v>58</v>
      </c>
      <c r="OPG410" s="22" t="s">
        <v>532</v>
      </c>
      <c r="OPH410" s="21" t="s">
        <v>223</v>
      </c>
      <c r="OPI410" s="21" t="s">
        <v>533</v>
      </c>
      <c r="OPJ410" s="49" t="s">
        <v>51</v>
      </c>
      <c r="OPK410" s="50" t="s">
        <v>28</v>
      </c>
      <c r="OPL410" s="68">
        <v>1553587.5</v>
      </c>
      <c r="OPM410" s="68">
        <v>274162.5</v>
      </c>
      <c r="OPN410" s="68">
        <v>1827750</v>
      </c>
      <c r="OPO410" s="30">
        <v>1.1335</v>
      </c>
      <c r="OPP410" s="69">
        <v>0</v>
      </c>
      <c r="OPQ410" s="46"/>
      <c r="OPR410" s="47" t="s">
        <v>538</v>
      </c>
      <c r="OPS410" s="66">
        <v>45273</v>
      </c>
      <c r="OPT410" s="9" t="s">
        <v>56</v>
      </c>
      <c r="OPU410" s="67" t="s">
        <v>57</v>
      </c>
      <c r="OPV410" s="21" t="s">
        <v>58</v>
      </c>
      <c r="OPW410" s="22" t="s">
        <v>532</v>
      </c>
      <c r="OPX410" s="21" t="s">
        <v>223</v>
      </c>
      <c r="OPY410" s="21" t="s">
        <v>533</v>
      </c>
      <c r="OPZ410" s="49" t="s">
        <v>51</v>
      </c>
      <c r="OQA410" s="50" t="s">
        <v>28</v>
      </c>
      <c r="OQB410" s="68">
        <v>1553587.5</v>
      </c>
      <c r="OQC410" s="68">
        <v>274162.5</v>
      </c>
      <c r="OQD410" s="68">
        <v>1827750</v>
      </c>
      <c r="OQE410" s="30">
        <v>1.1335</v>
      </c>
      <c r="OQF410" s="69">
        <v>0</v>
      </c>
      <c r="OQG410" s="46"/>
      <c r="OQH410" s="47" t="s">
        <v>538</v>
      </c>
      <c r="OQI410" s="66">
        <v>45273</v>
      </c>
      <c r="OQJ410" s="9" t="s">
        <v>56</v>
      </c>
      <c r="OQK410" s="67" t="s">
        <v>57</v>
      </c>
      <c r="OQL410" s="21" t="s">
        <v>58</v>
      </c>
      <c r="OQM410" s="22" t="s">
        <v>532</v>
      </c>
      <c r="OQN410" s="21" t="s">
        <v>223</v>
      </c>
      <c r="OQO410" s="21" t="s">
        <v>533</v>
      </c>
      <c r="OQP410" s="49" t="s">
        <v>51</v>
      </c>
      <c r="OQQ410" s="50" t="s">
        <v>28</v>
      </c>
      <c r="OQR410" s="68">
        <v>1553587.5</v>
      </c>
      <c r="OQS410" s="68">
        <v>274162.5</v>
      </c>
      <c r="OQT410" s="68">
        <v>1827750</v>
      </c>
      <c r="OQU410" s="30">
        <v>1.1335</v>
      </c>
      <c r="OQV410" s="69">
        <v>0</v>
      </c>
      <c r="OQW410" s="46"/>
      <c r="OQX410" s="47" t="s">
        <v>538</v>
      </c>
      <c r="OQY410" s="66">
        <v>45273</v>
      </c>
      <c r="OQZ410" s="9" t="s">
        <v>56</v>
      </c>
      <c r="ORA410" s="67" t="s">
        <v>57</v>
      </c>
      <c r="ORB410" s="21" t="s">
        <v>58</v>
      </c>
      <c r="ORC410" s="22" t="s">
        <v>532</v>
      </c>
      <c r="ORD410" s="21" t="s">
        <v>223</v>
      </c>
      <c r="ORE410" s="21" t="s">
        <v>533</v>
      </c>
      <c r="ORF410" s="49" t="s">
        <v>51</v>
      </c>
      <c r="ORG410" s="50" t="s">
        <v>28</v>
      </c>
      <c r="ORH410" s="68">
        <v>1553587.5</v>
      </c>
      <c r="ORI410" s="68">
        <v>274162.5</v>
      </c>
      <c r="ORJ410" s="68">
        <v>1827750</v>
      </c>
      <c r="ORK410" s="30">
        <v>1.1335</v>
      </c>
      <c r="ORL410" s="69">
        <v>0</v>
      </c>
      <c r="ORM410" s="46"/>
      <c r="ORN410" s="47" t="s">
        <v>538</v>
      </c>
      <c r="ORO410" s="66">
        <v>45273</v>
      </c>
      <c r="ORP410" s="9" t="s">
        <v>56</v>
      </c>
      <c r="ORQ410" s="67" t="s">
        <v>57</v>
      </c>
      <c r="ORR410" s="21" t="s">
        <v>58</v>
      </c>
      <c r="ORS410" s="22" t="s">
        <v>532</v>
      </c>
      <c r="ORT410" s="21" t="s">
        <v>223</v>
      </c>
      <c r="ORU410" s="21" t="s">
        <v>533</v>
      </c>
      <c r="ORV410" s="49" t="s">
        <v>51</v>
      </c>
      <c r="ORW410" s="50" t="s">
        <v>28</v>
      </c>
      <c r="ORX410" s="68">
        <v>1553587.5</v>
      </c>
      <c r="ORY410" s="68">
        <v>274162.5</v>
      </c>
      <c r="ORZ410" s="68">
        <v>1827750</v>
      </c>
      <c r="OSA410" s="30">
        <v>1.1335</v>
      </c>
      <c r="OSB410" s="69">
        <v>0</v>
      </c>
      <c r="OSC410" s="46"/>
      <c r="OSD410" s="47" t="s">
        <v>538</v>
      </c>
      <c r="OSE410" s="66">
        <v>45273</v>
      </c>
      <c r="OSF410" s="9" t="s">
        <v>56</v>
      </c>
      <c r="OSG410" s="67" t="s">
        <v>57</v>
      </c>
      <c r="OSH410" s="21" t="s">
        <v>58</v>
      </c>
      <c r="OSI410" s="22" t="s">
        <v>532</v>
      </c>
      <c r="OSJ410" s="21" t="s">
        <v>223</v>
      </c>
      <c r="OSK410" s="21" t="s">
        <v>533</v>
      </c>
      <c r="OSL410" s="49" t="s">
        <v>51</v>
      </c>
      <c r="OSM410" s="50" t="s">
        <v>28</v>
      </c>
      <c r="OSN410" s="68">
        <v>1553587.5</v>
      </c>
      <c r="OSO410" s="68">
        <v>274162.5</v>
      </c>
      <c r="OSP410" s="68">
        <v>1827750</v>
      </c>
      <c r="OSQ410" s="30">
        <v>1.1335</v>
      </c>
      <c r="OSR410" s="69">
        <v>0</v>
      </c>
      <c r="OSS410" s="46"/>
      <c r="OST410" s="47" t="s">
        <v>538</v>
      </c>
      <c r="OSU410" s="66">
        <v>45273</v>
      </c>
      <c r="OSV410" s="9" t="s">
        <v>56</v>
      </c>
      <c r="OSW410" s="67" t="s">
        <v>57</v>
      </c>
      <c r="OSX410" s="21" t="s">
        <v>58</v>
      </c>
      <c r="OSY410" s="22" t="s">
        <v>532</v>
      </c>
      <c r="OSZ410" s="21" t="s">
        <v>223</v>
      </c>
      <c r="OTA410" s="21" t="s">
        <v>533</v>
      </c>
      <c r="OTB410" s="49" t="s">
        <v>51</v>
      </c>
      <c r="OTC410" s="50" t="s">
        <v>28</v>
      </c>
      <c r="OTD410" s="68">
        <v>1553587.5</v>
      </c>
      <c r="OTE410" s="68">
        <v>274162.5</v>
      </c>
      <c r="OTF410" s="68">
        <v>1827750</v>
      </c>
      <c r="OTG410" s="30">
        <v>1.1335</v>
      </c>
      <c r="OTH410" s="69">
        <v>0</v>
      </c>
      <c r="OTI410" s="46"/>
      <c r="OTJ410" s="47" t="s">
        <v>538</v>
      </c>
      <c r="OTK410" s="66">
        <v>45273</v>
      </c>
      <c r="OTL410" s="9" t="s">
        <v>56</v>
      </c>
      <c r="OTM410" s="67" t="s">
        <v>57</v>
      </c>
      <c r="OTN410" s="21" t="s">
        <v>58</v>
      </c>
      <c r="OTO410" s="22" t="s">
        <v>532</v>
      </c>
      <c r="OTP410" s="21" t="s">
        <v>223</v>
      </c>
      <c r="OTQ410" s="21" t="s">
        <v>533</v>
      </c>
      <c r="OTR410" s="49" t="s">
        <v>51</v>
      </c>
      <c r="OTS410" s="50" t="s">
        <v>28</v>
      </c>
      <c r="OTT410" s="68">
        <v>1553587.5</v>
      </c>
      <c r="OTU410" s="68">
        <v>274162.5</v>
      </c>
      <c r="OTV410" s="68">
        <v>1827750</v>
      </c>
      <c r="OTW410" s="30">
        <v>1.1335</v>
      </c>
      <c r="OTX410" s="69">
        <v>0</v>
      </c>
      <c r="OTY410" s="46"/>
      <c r="OTZ410" s="47" t="s">
        <v>538</v>
      </c>
      <c r="OUA410" s="66">
        <v>45273</v>
      </c>
      <c r="OUB410" s="9" t="s">
        <v>56</v>
      </c>
      <c r="OUC410" s="67" t="s">
        <v>57</v>
      </c>
      <c r="OUD410" s="21" t="s">
        <v>58</v>
      </c>
      <c r="OUE410" s="22" t="s">
        <v>532</v>
      </c>
      <c r="OUF410" s="21" t="s">
        <v>223</v>
      </c>
      <c r="OUG410" s="21" t="s">
        <v>533</v>
      </c>
      <c r="OUH410" s="49" t="s">
        <v>51</v>
      </c>
      <c r="OUI410" s="50" t="s">
        <v>28</v>
      </c>
      <c r="OUJ410" s="68">
        <v>1553587.5</v>
      </c>
      <c r="OUK410" s="68">
        <v>274162.5</v>
      </c>
      <c r="OUL410" s="68">
        <v>1827750</v>
      </c>
      <c r="OUM410" s="30">
        <v>1.1335</v>
      </c>
      <c r="OUN410" s="69">
        <v>0</v>
      </c>
      <c r="OUO410" s="46"/>
      <c r="OUP410" s="47" t="s">
        <v>538</v>
      </c>
      <c r="OUQ410" s="66">
        <v>45273</v>
      </c>
      <c r="OUR410" s="9" t="s">
        <v>56</v>
      </c>
      <c r="OUS410" s="67" t="s">
        <v>57</v>
      </c>
      <c r="OUT410" s="21" t="s">
        <v>58</v>
      </c>
      <c r="OUU410" s="22" t="s">
        <v>532</v>
      </c>
      <c r="OUV410" s="21" t="s">
        <v>223</v>
      </c>
      <c r="OUW410" s="21" t="s">
        <v>533</v>
      </c>
      <c r="OUX410" s="49" t="s">
        <v>51</v>
      </c>
      <c r="OUY410" s="50" t="s">
        <v>28</v>
      </c>
      <c r="OUZ410" s="68">
        <v>1553587.5</v>
      </c>
      <c r="OVA410" s="68">
        <v>274162.5</v>
      </c>
      <c r="OVB410" s="68">
        <v>1827750</v>
      </c>
      <c r="OVC410" s="30">
        <v>1.1335</v>
      </c>
      <c r="OVD410" s="69">
        <v>0</v>
      </c>
      <c r="OVE410" s="46"/>
      <c r="OVF410" s="47" t="s">
        <v>538</v>
      </c>
      <c r="OVG410" s="66">
        <v>45273</v>
      </c>
      <c r="OVH410" s="9" t="s">
        <v>56</v>
      </c>
      <c r="OVI410" s="67" t="s">
        <v>57</v>
      </c>
      <c r="OVJ410" s="21" t="s">
        <v>58</v>
      </c>
      <c r="OVK410" s="22" t="s">
        <v>532</v>
      </c>
      <c r="OVL410" s="21" t="s">
        <v>223</v>
      </c>
      <c r="OVM410" s="21" t="s">
        <v>533</v>
      </c>
      <c r="OVN410" s="49" t="s">
        <v>51</v>
      </c>
      <c r="OVO410" s="50" t="s">
        <v>28</v>
      </c>
      <c r="OVP410" s="68">
        <v>1553587.5</v>
      </c>
      <c r="OVQ410" s="68">
        <v>274162.5</v>
      </c>
      <c r="OVR410" s="68">
        <v>1827750</v>
      </c>
      <c r="OVS410" s="30">
        <v>1.1335</v>
      </c>
      <c r="OVT410" s="69">
        <v>0</v>
      </c>
      <c r="OVU410" s="46"/>
      <c r="OVV410" s="47" t="s">
        <v>538</v>
      </c>
      <c r="OVW410" s="66">
        <v>45273</v>
      </c>
      <c r="OVX410" s="9" t="s">
        <v>56</v>
      </c>
      <c r="OVY410" s="67" t="s">
        <v>57</v>
      </c>
      <c r="OVZ410" s="21" t="s">
        <v>58</v>
      </c>
      <c r="OWA410" s="22" t="s">
        <v>532</v>
      </c>
      <c r="OWB410" s="21" t="s">
        <v>223</v>
      </c>
      <c r="OWC410" s="21" t="s">
        <v>533</v>
      </c>
      <c r="OWD410" s="49" t="s">
        <v>51</v>
      </c>
      <c r="OWE410" s="50" t="s">
        <v>28</v>
      </c>
      <c r="OWF410" s="68">
        <v>1553587.5</v>
      </c>
      <c r="OWG410" s="68">
        <v>274162.5</v>
      </c>
      <c r="OWH410" s="68">
        <v>1827750</v>
      </c>
      <c r="OWI410" s="30">
        <v>1.1335</v>
      </c>
      <c r="OWJ410" s="69">
        <v>0</v>
      </c>
      <c r="OWK410" s="46"/>
      <c r="OWL410" s="47" t="s">
        <v>538</v>
      </c>
      <c r="OWM410" s="66">
        <v>45273</v>
      </c>
      <c r="OWN410" s="9" t="s">
        <v>56</v>
      </c>
      <c r="OWO410" s="67" t="s">
        <v>57</v>
      </c>
      <c r="OWP410" s="21" t="s">
        <v>58</v>
      </c>
      <c r="OWQ410" s="22" t="s">
        <v>532</v>
      </c>
      <c r="OWR410" s="21" t="s">
        <v>223</v>
      </c>
      <c r="OWS410" s="21" t="s">
        <v>533</v>
      </c>
      <c r="OWT410" s="49" t="s">
        <v>51</v>
      </c>
      <c r="OWU410" s="50" t="s">
        <v>28</v>
      </c>
      <c r="OWV410" s="68">
        <v>1553587.5</v>
      </c>
      <c r="OWW410" s="68">
        <v>274162.5</v>
      </c>
      <c r="OWX410" s="68">
        <v>1827750</v>
      </c>
      <c r="OWY410" s="30">
        <v>1.1335</v>
      </c>
      <c r="OWZ410" s="69">
        <v>0</v>
      </c>
      <c r="OXA410" s="46"/>
      <c r="OXB410" s="47" t="s">
        <v>538</v>
      </c>
      <c r="OXC410" s="66">
        <v>45273</v>
      </c>
      <c r="OXD410" s="9" t="s">
        <v>56</v>
      </c>
      <c r="OXE410" s="67" t="s">
        <v>57</v>
      </c>
      <c r="OXF410" s="21" t="s">
        <v>58</v>
      </c>
      <c r="OXG410" s="22" t="s">
        <v>532</v>
      </c>
      <c r="OXH410" s="21" t="s">
        <v>223</v>
      </c>
      <c r="OXI410" s="21" t="s">
        <v>533</v>
      </c>
      <c r="OXJ410" s="49" t="s">
        <v>51</v>
      </c>
      <c r="OXK410" s="50" t="s">
        <v>28</v>
      </c>
      <c r="OXL410" s="68">
        <v>1553587.5</v>
      </c>
      <c r="OXM410" s="68">
        <v>274162.5</v>
      </c>
      <c r="OXN410" s="68">
        <v>1827750</v>
      </c>
      <c r="OXO410" s="30">
        <v>1.1335</v>
      </c>
      <c r="OXP410" s="69">
        <v>0</v>
      </c>
      <c r="OXQ410" s="46"/>
      <c r="OXR410" s="47" t="s">
        <v>538</v>
      </c>
      <c r="OXS410" s="66">
        <v>45273</v>
      </c>
      <c r="OXT410" s="9" t="s">
        <v>56</v>
      </c>
      <c r="OXU410" s="67" t="s">
        <v>57</v>
      </c>
      <c r="OXV410" s="21" t="s">
        <v>58</v>
      </c>
      <c r="OXW410" s="22" t="s">
        <v>532</v>
      </c>
      <c r="OXX410" s="21" t="s">
        <v>223</v>
      </c>
      <c r="OXY410" s="21" t="s">
        <v>533</v>
      </c>
      <c r="OXZ410" s="49" t="s">
        <v>51</v>
      </c>
      <c r="OYA410" s="50" t="s">
        <v>28</v>
      </c>
      <c r="OYB410" s="68">
        <v>1553587.5</v>
      </c>
      <c r="OYC410" s="68">
        <v>274162.5</v>
      </c>
      <c r="OYD410" s="68">
        <v>1827750</v>
      </c>
      <c r="OYE410" s="30">
        <v>1.1335</v>
      </c>
      <c r="OYF410" s="69">
        <v>0</v>
      </c>
      <c r="OYG410" s="46"/>
      <c r="OYH410" s="47" t="s">
        <v>538</v>
      </c>
      <c r="OYI410" s="66">
        <v>45273</v>
      </c>
      <c r="OYJ410" s="9" t="s">
        <v>56</v>
      </c>
      <c r="OYK410" s="67" t="s">
        <v>57</v>
      </c>
      <c r="OYL410" s="21" t="s">
        <v>58</v>
      </c>
      <c r="OYM410" s="22" t="s">
        <v>532</v>
      </c>
      <c r="OYN410" s="21" t="s">
        <v>223</v>
      </c>
      <c r="OYO410" s="21" t="s">
        <v>533</v>
      </c>
      <c r="OYP410" s="49" t="s">
        <v>51</v>
      </c>
      <c r="OYQ410" s="50" t="s">
        <v>28</v>
      </c>
      <c r="OYR410" s="68">
        <v>1553587.5</v>
      </c>
      <c r="OYS410" s="68">
        <v>274162.5</v>
      </c>
      <c r="OYT410" s="68">
        <v>1827750</v>
      </c>
      <c r="OYU410" s="30">
        <v>1.1335</v>
      </c>
      <c r="OYV410" s="69">
        <v>0</v>
      </c>
      <c r="OYW410" s="46"/>
      <c r="OYX410" s="47" t="s">
        <v>538</v>
      </c>
      <c r="OYY410" s="66">
        <v>45273</v>
      </c>
      <c r="OYZ410" s="9" t="s">
        <v>56</v>
      </c>
      <c r="OZA410" s="67" t="s">
        <v>57</v>
      </c>
      <c r="OZB410" s="21" t="s">
        <v>58</v>
      </c>
      <c r="OZC410" s="22" t="s">
        <v>532</v>
      </c>
      <c r="OZD410" s="21" t="s">
        <v>223</v>
      </c>
      <c r="OZE410" s="21" t="s">
        <v>533</v>
      </c>
      <c r="OZF410" s="49" t="s">
        <v>51</v>
      </c>
      <c r="OZG410" s="50" t="s">
        <v>28</v>
      </c>
      <c r="OZH410" s="68">
        <v>1553587.5</v>
      </c>
      <c r="OZI410" s="68">
        <v>274162.5</v>
      </c>
      <c r="OZJ410" s="68">
        <v>1827750</v>
      </c>
      <c r="OZK410" s="30">
        <v>1.1335</v>
      </c>
      <c r="OZL410" s="69">
        <v>0</v>
      </c>
      <c r="OZM410" s="46"/>
      <c r="OZN410" s="47" t="s">
        <v>538</v>
      </c>
      <c r="OZO410" s="66">
        <v>45273</v>
      </c>
      <c r="OZP410" s="9" t="s">
        <v>56</v>
      </c>
      <c r="OZQ410" s="67" t="s">
        <v>57</v>
      </c>
      <c r="OZR410" s="21" t="s">
        <v>58</v>
      </c>
      <c r="OZS410" s="22" t="s">
        <v>532</v>
      </c>
      <c r="OZT410" s="21" t="s">
        <v>223</v>
      </c>
      <c r="OZU410" s="21" t="s">
        <v>533</v>
      </c>
      <c r="OZV410" s="49" t="s">
        <v>51</v>
      </c>
      <c r="OZW410" s="50" t="s">
        <v>28</v>
      </c>
      <c r="OZX410" s="68">
        <v>1553587.5</v>
      </c>
      <c r="OZY410" s="68">
        <v>274162.5</v>
      </c>
      <c r="OZZ410" s="68">
        <v>1827750</v>
      </c>
      <c r="PAA410" s="30">
        <v>1.1335</v>
      </c>
      <c r="PAB410" s="69">
        <v>0</v>
      </c>
      <c r="PAC410" s="46"/>
      <c r="PAD410" s="47" t="s">
        <v>538</v>
      </c>
      <c r="PAE410" s="66">
        <v>45273</v>
      </c>
      <c r="PAF410" s="9" t="s">
        <v>56</v>
      </c>
      <c r="PAG410" s="67" t="s">
        <v>57</v>
      </c>
      <c r="PAH410" s="21" t="s">
        <v>58</v>
      </c>
      <c r="PAI410" s="22" t="s">
        <v>532</v>
      </c>
      <c r="PAJ410" s="21" t="s">
        <v>223</v>
      </c>
      <c r="PAK410" s="21" t="s">
        <v>533</v>
      </c>
      <c r="PAL410" s="49" t="s">
        <v>51</v>
      </c>
      <c r="PAM410" s="50" t="s">
        <v>28</v>
      </c>
      <c r="PAN410" s="68">
        <v>1553587.5</v>
      </c>
      <c r="PAO410" s="68">
        <v>274162.5</v>
      </c>
      <c r="PAP410" s="68">
        <v>1827750</v>
      </c>
      <c r="PAQ410" s="30">
        <v>1.1335</v>
      </c>
      <c r="PAR410" s="69">
        <v>0</v>
      </c>
      <c r="PAS410" s="46"/>
      <c r="PAT410" s="47" t="s">
        <v>538</v>
      </c>
      <c r="PAU410" s="66">
        <v>45273</v>
      </c>
      <c r="PAV410" s="9" t="s">
        <v>56</v>
      </c>
      <c r="PAW410" s="67" t="s">
        <v>57</v>
      </c>
      <c r="PAX410" s="21" t="s">
        <v>58</v>
      </c>
      <c r="PAY410" s="22" t="s">
        <v>532</v>
      </c>
      <c r="PAZ410" s="21" t="s">
        <v>223</v>
      </c>
      <c r="PBA410" s="21" t="s">
        <v>533</v>
      </c>
      <c r="PBB410" s="49" t="s">
        <v>51</v>
      </c>
      <c r="PBC410" s="50" t="s">
        <v>28</v>
      </c>
      <c r="PBD410" s="68">
        <v>1553587.5</v>
      </c>
      <c r="PBE410" s="68">
        <v>274162.5</v>
      </c>
      <c r="PBF410" s="68">
        <v>1827750</v>
      </c>
      <c r="PBG410" s="30">
        <v>1.1335</v>
      </c>
      <c r="PBH410" s="69">
        <v>0</v>
      </c>
      <c r="PBI410" s="46"/>
      <c r="PBJ410" s="47" t="s">
        <v>538</v>
      </c>
      <c r="PBK410" s="66">
        <v>45273</v>
      </c>
      <c r="PBL410" s="9" t="s">
        <v>56</v>
      </c>
      <c r="PBM410" s="67" t="s">
        <v>57</v>
      </c>
      <c r="PBN410" s="21" t="s">
        <v>58</v>
      </c>
      <c r="PBO410" s="22" t="s">
        <v>532</v>
      </c>
      <c r="PBP410" s="21" t="s">
        <v>223</v>
      </c>
      <c r="PBQ410" s="21" t="s">
        <v>533</v>
      </c>
      <c r="PBR410" s="49" t="s">
        <v>51</v>
      </c>
      <c r="PBS410" s="50" t="s">
        <v>28</v>
      </c>
      <c r="PBT410" s="68">
        <v>1553587.5</v>
      </c>
      <c r="PBU410" s="68">
        <v>274162.5</v>
      </c>
      <c r="PBV410" s="68">
        <v>1827750</v>
      </c>
      <c r="PBW410" s="30">
        <v>1.1335</v>
      </c>
      <c r="PBX410" s="69">
        <v>0</v>
      </c>
      <c r="PBY410" s="46"/>
      <c r="PBZ410" s="47" t="s">
        <v>538</v>
      </c>
      <c r="PCA410" s="66">
        <v>45273</v>
      </c>
      <c r="PCB410" s="9" t="s">
        <v>56</v>
      </c>
      <c r="PCC410" s="67" t="s">
        <v>57</v>
      </c>
      <c r="PCD410" s="21" t="s">
        <v>58</v>
      </c>
      <c r="PCE410" s="22" t="s">
        <v>532</v>
      </c>
      <c r="PCF410" s="21" t="s">
        <v>223</v>
      </c>
      <c r="PCG410" s="21" t="s">
        <v>533</v>
      </c>
      <c r="PCH410" s="49" t="s">
        <v>51</v>
      </c>
      <c r="PCI410" s="50" t="s">
        <v>28</v>
      </c>
      <c r="PCJ410" s="68">
        <v>1553587.5</v>
      </c>
      <c r="PCK410" s="68">
        <v>274162.5</v>
      </c>
      <c r="PCL410" s="68">
        <v>1827750</v>
      </c>
      <c r="PCM410" s="30">
        <v>1.1335</v>
      </c>
      <c r="PCN410" s="69">
        <v>0</v>
      </c>
      <c r="PCO410" s="46"/>
      <c r="PCP410" s="47" t="s">
        <v>538</v>
      </c>
      <c r="PCQ410" s="66">
        <v>45273</v>
      </c>
      <c r="PCR410" s="9" t="s">
        <v>56</v>
      </c>
      <c r="PCS410" s="67" t="s">
        <v>57</v>
      </c>
      <c r="PCT410" s="21" t="s">
        <v>58</v>
      </c>
      <c r="PCU410" s="22" t="s">
        <v>532</v>
      </c>
      <c r="PCV410" s="21" t="s">
        <v>223</v>
      </c>
      <c r="PCW410" s="21" t="s">
        <v>533</v>
      </c>
      <c r="PCX410" s="49" t="s">
        <v>51</v>
      </c>
      <c r="PCY410" s="50" t="s">
        <v>28</v>
      </c>
      <c r="PCZ410" s="68">
        <v>1553587.5</v>
      </c>
      <c r="PDA410" s="68">
        <v>274162.5</v>
      </c>
      <c r="PDB410" s="68">
        <v>1827750</v>
      </c>
      <c r="PDC410" s="30">
        <v>1.1335</v>
      </c>
      <c r="PDD410" s="69">
        <v>0</v>
      </c>
      <c r="PDE410" s="46"/>
      <c r="PDF410" s="47" t="s">
        <v>538</v>
      </c>
      <c r="PDG410" s="66">
        <v>45273</v>
      </c>
      <c r="PDH410" s="9" t="s">
        <v>56</v>
      </c>
      <c r="PDI410" s="67" t="s">
        <v>57</v>
      </c>
      <c r="PDJ410" s="21" t="s">
        <v>58</v>
      </c>
      <c r="PDK410" s="22" t="s">
        <v>532</v>
      </c>
      <c r="PDL410" s="21" t="s">
        <v>223</v>
      </c>
      <c r="PDM410" s="21" t="s">
        <v>533</v>
      </c>
      <c r="PDN410" s="49" t="s">
        <v>51</v>
      </c>
      <c r="PDO410" s="50" t="s">
        <v>28</v>
      </c>
      <c r="PDP410" s="68">
        <v>1553587.5</v>
      </c>
      <c r="PDQ410" s="68">
        <v>274162.5</v>
      </c>
      <c r="PDR410" s="68">
        <v>1827750</v>
      </c>
      <c r="PDS410" s="30">
        <v>1.1335</v>
      </c>
      <c r="PDT410" s="69">
        <v>0</v>
      </c>
      <c r="PDU410" s="46"/>
      <c r="PDV410" s="47" t="s">
        <v>538</v>
      </c>
      <c r="PDW410" s="66">
        <v>45273</v>
      </c>
      <c r="PDX410" s="9" t="s">
        <v>56</v>
      </c>
      <c r="PDY410" s="67" t="s">
        <v>57</v>
      </c>
      <c r="PDZ410" s="21" t="s">
        <v>58</v>
      </c>
      <c r="PEA410" s="22" t="s">
        <v>532</v>
      </c>
      <c r="PEB410" s="21" t="s">
        <v>223</v>
      </c>
      <c r="PEC410" s="21" t="s">
        <v>533</v>
      </c>
      <c r="PED410" s="49" t="s">
        <v>51</v>
      </c>
      <c r="PEE410" s="50" t="s">
        <v>28</v>
      </c>
      <c r="PEF410" s="68">
        <v>1553587.5</v>
      </c>
      <c r="PEG410" s="68">
        <v>274162.5</v>
      </c>
      <c r="PEH410" s="68">
        <v>1827750</v>
      </c>
      <c r="PEI410" s="30">
        <v>1.1335</v>
      </c>
      <c r="PEJ410" s="69">
        <v>0</v>
      </c>
      <c r="PEK410" s="46"/>
      <c r="PEL410" s="47" t="s">
        <v>538</v>
      </c>
      <c r="PEM410" s="66">
        <v>45273</v>
      </c>
      <c r="PEN410" s="9" t="s">
        <v>56</v>
      </c>
      <c r="PEO410" s="67" t="s">
        <v>57</v>
      </c>
      <c r="PEP410" s="21" t="s">
        <v>58</v>
      </c>
      <c r="PEQ410" s="22" t="s">
        <v>532</v>
      </c>
      <c r="PER410" s="21" t="s">
        <v>223</v>
      </c>
      <c r="PES410" s="21" t="s">
        <v>533</v>
      </c>
      <c r="PET410" s="49" t="s">
        <v>51</v>
      </c>
      <c r="PEU410" s="50" t="s">
        <v>28</v>
      </c>
      <c r="PEV410" s="68">
        <v>1553587.5</v>
      </c>
      <c r="PEW410" s="68">
        <v>274162.5</v>
      </c>
      <c r="PEX410" s="68">
        <v>1827750</v>
      </c>
      <c r="PEY410" s="30">
        <v>1.1335</v>
      </c>
      <c r="PEZ410" s="69">
        <v>0</v>
      </c>
      <c r="PFA410" s="46"/>
      <c r="PFB410" s="47" t="s">
        <v>538</v>
      </c>
      <c r="PFC410" s="66">
        <v>45273</v>
      </c>
      <c r="PFD410" s="9" t="s">
        <v>56</v>
      </c>
      <c r="PFE410" s="67" t="s">
        <v>57</v>
      </c>
      <c r="PFF410" s="21" t="s">
        <v>58</v>
      </c>
      <c r="PFG410" s="22" t="s">
        <v>532</v>
      </c>
      <c r="PFH410" s="21" t="s">
        <v>223</v>
      </c>
      <c r="PFI410" s="21" t="s">
        <v>533</v>
      </c>
      <c r="PFJ410" s="49" t="s">
        <v>51</v>
      </c>
      <c r="PFK410" s="50" t="s">
        <v>28</v>
      </c>
      <c r="PFL410" s="68">
        <v>1553587.5</v>
      </c>
      <c r="PFM410" s="68">
        <v>274162.5</v>
      </c>
      <c r="PFN410" s="68">
        <v>1827750</v>
      </c>
      <c r="PFO410" s="30">
        <v>1.1335</v>
      </c>
      <c r="PFP410" s="69">
        <v>0</v>
      </c>
      <c r="PFQ410" s="46"/>
      <c r="PFR410" s="47" t="s">
        <v>538</v>
      </c>
      <c r="PFS410" s="66">
        <v>45273</v>
      </c>
      <c r="PFT410" s="9" t="s">
        <v>56</v>
      </c>
      <c r="PFU410" s="67" t="s">
        <v>57</v>
      </c>
      <c r="PFV410" s="21" t="s">
        <v>58</v>
      </c>
      <c r="PFW410" s="22" t="s">
        <v>532</v>
      </c>
      <c r="PFX410" s="21" t="s">
        <v>223</v>
      </c>
      <c r="PFY410" s="21" t="s">
        <v>533</v>
      </c>
      <c r="PFZ410" s="49" t="s">
        <v>51</v>
      </c>
      <c r="PGA410" s="50" t="s">
        <v>28</v>
      </c>
      <c r="PGB410" s="68">
        <v>1553587.5</v>
      </c>
      <c r="PGC410" s="68">
        <v>274162.5</v>
      </c>
      <c r="PGD410" s="68">
        <v>1827750</v>
      </c>
      <c r="PGE410" s="30">
        <v>1.1335</v>
      </c>
      <c r="PGF410" s="69">
        <v>0</v>
      </c>
      <c r="PGG410" s="46"/>
      <c r="PGH410" s="47" t="s">
        <v>538</v>
      </c>
      <c r="PGI410" s="66">
        <v>45273</v>
      </c>
      <c r="PGJ410" s="9" t="s">
        <v>56</v>
      </c>
      <c r="PGK410" s="67" t="s">
        <v>57</v>
      </c>
      <c r="PGL410" s="21" t="s">
        <v>58</v>
      </c>
      <c r="PGM410" s="22" t="s">
        <v>532</v>
      </c>
      <c r="PGN410" s="21" t="s">
        <v>223</v>
      </c>
      <c r="PGO410" s="21" t="s">
        <v>533</v>
      </c>
      <c r="PGP410" s="49" t="s">
        <v>51</v>
      </c>
      <c r="PGQ410" s="50" t="s">
        <v>28</v>
      </c>
      <c r="PGR410" s="68">
        <v>1553587.5</v>
      </c>
      <c r="PGS410" s="68">
        <v>274162.5</v>
      </c>
      <c r="PGT410" s="68">
        <v>1827750</v>
      </c>
      <c r="PGU410" s="30">
        <v>1.1335</v>
      </c>
      <c r="PGV410" s="69">
        <v>0</v>
      </c>
      <c r="PGW410" s="46"/>
      <c r="PGX410" s="47" t="s">
        <v>538</v>
      </c>
      <c r="PGY410" s="66">
        <v>45273</v>
      </c>
      <c r="PGZ410" s="9" t="s">
        <v>56</v>
      </c>
      <c r="PHA410" s="67" t="s">
        <v>57</v>
      </c>
      <c r="PHB410" s="21" t="s">
        <v>58</v>
      </c>
      <c r="PHC410" s="22" t="s">
        <v>532</v>
      </c>
      <c r="PHD410" s="21" t="s">
        <v>223</v>
      </c>
      <c r="PHE410" s="21" t="s">
        <v>533</v>
      </c>
      <c r="PHF410" s="49" t="s">
        <v>51</v>
      </c>
      <c r="PHG410" s="50" t="s">
        <v>28</v>
      </c>
      <c r="PHH410" s="68">
        <v>1553587.5</v>
      </c>
      <c r="PHI410" s="68">
        <v>274162.5</v>
      </c>
      <c r="PHJ410" s="68">
        <v>1827750</v>
      </c>
      <c r="PHK410" s="30">
        <v>1.1335</v>
      </c>
      <c r="PHL410" s="69">
        <v>0</v>
      </c>
      <c r="PHM410" s="46"/>
      <c r="PHN410" s="47" t="s">
        <v>538</v>
      </c>
      <c r="PHO410" s="66">
        <v>45273</v>
      </c>
      <c r="PHP410" s="9" t="s">
        <v>56</v>
      </c>
      <c r="PHQ410" s="67" t="s">
        <v>57</v>
      </c>
      <c r="PHR410" s="21" t="s">
        <v>58</v>
      </c>
      <c r="PHS410" s="22" t="s">
        <v>532</v>
      </c>
      <c r="PHT410" s="21" t="s">
        <v>223</v>
      </c>
      <c r="PHU410" s="21" t="s">
        <v>533</v>
      </c>
      <c r="PHV410" s="49" t="s">
        <v>51</v>
      </c>
      <c r="PHW410" s="50" t="s">
        <v>28</v>
      </c>
      <c r="PHX410" s="68">
        <v>1553587.5</v>
      </c>
      <c r="PHY410" s="68">
        <v>274162.5</v>
      </c>
      <c r="PHZ410" s="68">
        <v>1827750</v>
      </c>
      <c r="PIA410" s="30">
        <v>1.1335</v>
      </c>
      <c r="PIB410" s="69">
        <v>0</v>
      </c>
      <c r="PIC410" s="46"/>
      <c r="PID410" s="47" t="s">
        <v>538</v>
      </c>
      <c r="PIE410" s="66">
        <v>45273</v>
      </c>
      <c r="PIF410" s="9" t="s">
        <v>56</v>
      </c>
      <c r="PIG410" s="67" t="s">
        <v>57</v>
      </c>
      <c r="PIH410" s="21" t="s">
        <v>58</v>
      </c>
      <c r="PII410" s="22" t="s">
        <v>532</v>
      </c>
      <c r="PIJ410" s="21" t="s">
        <v>223</v>
      </c>
      <c r="PIK410" s="21" t="s">
        <v>533</v>
      </c>
      <c r="PIL410" s="49" t="s">
        <v>51</v>
      </c>
      <c r="PIM410" s="50" t="s">
        <v>28</v>
      </c>
      <c r="PIN410" s="68">
        <v>1553587.5</v>
      </c>
      <c r="PIO410" s="68">
        <v>274162.5</v>
      </c>
      <c r="PIP410" s="68">
        <v>1827750</v>
      </c>
      <c r="PIQ410" s="30">
        <v>1.1335</v>
      </c>
      <c r="PIR410" s="69">
        <v>0</v>
      </c>
      <c r="PIS410" s="46"/>
      <c r="PIT410" s="47" t="s">
        <v>538</v>
      </c>
      <c r="PIU410" s="66">
        <v>45273</v>
      </c>
      <c r="PIV410" s="9" t="s">
        <v>56</v>
      </c>
      <c r="PIW410" s="67" t="s">
        <v>57</v>
      </c>
      <c r="PIX410" s="21" t="s">
        <v>58</v>
      </c>
      <c r="PIY410" s="22" t="s">
        <v>532</v>
      </c>
      <c r="PIZ410" s="21" t="s">
        <v>223</v>
      </c>
      <c r="PJA410" s="21" t="s">
        <v>533</v>
      </c>
      <c r="PJB410" s="49" t="s">
        <v>51</v>
      </c>
      <c r="PJC410" s="50" t="s">
        <v>28</v>
      </c>
      <c r="PJD410" s="68">
        <v>1553587.5</v>
      </c>
      <c r="PJE410" s="68">
        <v>274162.5</v>
      </c>
      <c r="PJF410" s="68">
        <v>1827750</v>
      </c>
      <c r="PJG410" s="30">
        <v>1.1335</v>
      </c>
      <c r="PJH410" s="69">
        <v>0</v>
      </c>
      <c r="PJI410" s="46"/>
      <c r="PJJ410" s="47" t="s">
        <v>538</v>
      </c>
      <c r="PJK410" s="66">
        <v>45273</v>
      </c>
      <c r="PJL410" s="9" t="s">
        <v>56</v>
      </c>
      <c r="PJM410" s="67" t="s">
        <v>57</v>
      </c>
      <c r="PJN410" s="21" t="s">
        <v>58</v>
      </c>
      <c r="PJO410" s="22" t="s">
        <v>532</v>
      </c>
      <c r="PJP410" s="21" t="s">
        <v>223</v>
      </c>
      <c r="PJQ410" s="21" t="s">
        <v>533</v>
      </c>
      <c r="PJR410" s="49" t="s">
        <v>51</v>
      </c>
      <c r="PJS410" s="50" t="s">
        <v>28</v>
      </c>
      <c r="PJT410" s="68">
        <v>1553587.5</v>
      </c>
      <c r="PJU410" s="68">
        <v>274162.5</v>
      </c>
      <c r="PJV410" s="68">
        <v>1827750</v>
      </c>
      <c r="PJW410" s="30">
        <v>1.1335</v>
      </c>
      <c r="PJX410" s="69">
        <v>0</v>
      </c>
      <c r="PJY410" s="46"/>
      <c r="PJZ410" s="47" t="s">
        <v>538</v>
      </c>
      <c r="PKA410" s="66">
        <v>45273</v>
      </c>
      <c r="PKB410" s="9" t="s">
        <v>56</v>
      </c>
      <c r="PKC410" s="67" t="s">
        <v>57</v>
      </c>
      <c r="PKD410" s="21" t="s">
        <v>58</v>
      </c>
      <c r="PKE410" s="22" t="s">
        <v>532</v>
      </c>
      <c r="PKF410" s="21" t="s">
        <v>223</v>
      </c>
      <c r="PKG410" s="21" t="s">
        <v>533</v>
      </c>
      <c r="PKH410" s="49" t="s">
        <v>51</v>
      </c>
      <c r="PKI410" s="50" t="s">
        <v>28</v>
      </c>
      <c r="PKJ410" s="68">
        <v>1553587.5</v>
      </c>
      <c r="PKK410" s="68">
        <v>274162.5</v>
      </c>
      <c r="PKL410" s="68">
        <v>1827750</v>
      </c>
      <c r="PKM410" s="30">
        <v>1.1335</v>
      </c>
      <c r="PKN410" s="69">
        <v>0</v>
      </c>
      <c r="PKO410" s="46"/>
      <c r="PKP410" s="47" t="s">
        <v>538</v>
      </c>
      <c r="PKQ410" s="66">
        <v>45273</v>
      </c>
      <c r="PKR410" s="9" t="s">
        <v>56</v>
      </c>
      <c r="PKS410" s="67" t="s">
        <v>57</v>
      </c>
      <c r="PKT410" s="21" t="s">
        <v>58</v>
      </c>
      <c r="PKU410" s="22" t="s">
        <v>532</v>
      </c>
      <c r="PKV410" s="21" t="s">
        <v>223</v>
      </c>
      <c r="PKW410" s="21" t="s">
        <v>533</v>
      </c>
      <c r="PKX410" s="49" t="s">
        <v>51</v>
      </c>
      <c r="PKY410" s="50" t="s">
        <v>28</v>
      </c>
      <c r="PKZ410" s="68">
        <v>1553587.5</v>
      </c>
      <c r="PLA410" s="68">
        <v>274162.5</v>
      </c>
      <c r="PLB410" s="68">
        <v>1827750</v>
      </c>
      <c r="PLC410" s="30">
        <v>1.1335</v>
      </c>
      <c r="PLD410" s="69">
        <v>0</v>
      </c>
      <c r="PLE410" s="46"/>
      <c r="PLF410" s="47" t="s">
        <v>538</v>
      </c>
      <c r="PLG410" s="66">
        <v>45273</v>
      </c>
      <c r="PLH410" s="9" t="s">
        <v>56</v>
      </c>
      <c r="PLI410" s="67" t="s">
        <v>57</v>
      </c>
      <c r="PLJ410" s="21" t="s">
        <v>58</v>
      </c>
      <c r="PLK410" s="22" t="s">
        <v>532</v>
      </c>
      <c r="PLL410" s="21" t="s">
        <v>223</v>
      </c>
      <c r="PLM410" s="21" t="s">
        <v>533</v>
      </c>
      <c r="PLN410" s="49" t="s">
        <v>51</v>
      </c>
      <c r="PLO410" s="50" t="s">
        <v>28</v>
      </c>
      <c r="PLP410" s="68">
        <v>1553587.5</v>
      </c>
      <c r="PLQ410" s="68">
        <v>274162.5</v>
      </c>
      <c r="PLR410" s="68">
        <v>1827750</v>
      </c>
      <c r="PLS410" s="30">
        <v>1.1335</v>
      </c>
      <c r="PLT410" s="69">
        <v>0</v>
      </c>
      <c r="PLU410" s="46"/>
      <c r="PLV410" s="47" t="s">
        <v>538</v>
      </c>
      <c r="PLW410" s="66">
        <v>45273</v>
      </c>
      <c r="PLX410" s="9" t="s">
        <v>56</v>
      </c>
      <c r="PLY410" s="67" t="s">
        <v>57</v>
      </c>
      <c r="PLZ410" s="21" t="s">
        <v>58</v>
      </c>
      <c r="PMA410" s="22" t="s">
        <v>532</v>
      </c>
      <c r="PMB410" s="21" t="s">
        <v>223</v>
      </c>
      <c r="PMC410" s="21" t="s">
        <v>533</v>
      </c>
      <c r="PMD410" s="49" t="s">
        <v>51</v>
      </c>
      <c r="PME410" s="50" t="s">
        <v>28</v>
      </c>
      <c r="PMF410" s="68">
        <v>1553587.5</v>
      </c>
      <c r="PMG410" s="68">
        <v>274162.5</v>
      </c>
      <c r="PMH410" s="68">
        <v>1827750</v>
      </c>
      <c r="PMI410" s="30">
        <v>1.1335</v>
      </c>
      <c r="PMJ410" s="69">
        <v>0</v>
      </c>
      <c r="PMK410" s="46"/>
      <c r="PML410" s="47" t="s">
        <v>538</v>
      </c>
      <c r="PMM410" s="66">
        <v>45273</v>
      </c>
      <c r="PMN410" s="9" t="s">
        <v>56</v>
      </c>
      <c r="PMO410" s="67" t="s">
        <v>57</v>
      </c>
      <c r="PMP410" s="21" t="s">
        <v>58</v>
      </c>
      <c r="PMQ410" s="22" t="s">
        <v>532</v>
      </c>
      <c r="PMR410" s="21" t="s">
        <v>223</v>
      </c>
      <c r="PMS410" s="21" t="s">
        <v>533</v>
      </c>
      <c r="PMT410" s="49" t="s">
        <v>51</v>
      </c>
      <c r="PMU410" s="50" t="s">
        <v>28</v>
      </c>
      <c r="PMV410" s="68">
        <v>1553587.5</v>
      </c>
      <c r="PMW410" s="68">
        <v>274162.5</v>
      </c>
      <c r="PMX410" s="68">
        <v>1827750</v>
      </c>
      <c r="PMY410" s="30">
        <v>1.1335</v>
      </c>
      <c r="PMZ410" s="69">
        <v>0</v>
      </c>
      <c r="PNA410" s="46"/>
      <c r="PNB410" s="47" t="s">
        <v>538</v>
      </c>
      <c r="PNC410" s="66">
        <v>45273</v>
      </c>
      <c r="PND410" s="9" t="s">
        <v>56</v>
      </c>
      <c r="PNE410" s="67" t="s">
        <v>57</v>
      </c>
      <c r="PNF410" s="21" t="s">
        <v>58</v>
      </c>
      <c r="PNG410" s="22" t="s">
        <v>532</v>
      </c>
      <c r="PNH410" s="21" t="s">
        <v>223</v>
      </c>
      <c r="PNI410" s="21" t="s">
        <v>533</v>
      </c>
      <c r="PNJ410" s="49" t="s">
        <v>51</v>
      </c>
      <c r="PNK410" s="50" t="s">
        <v>28</v>
      </c>
      <c r="PNL410" s="68">
        <v>1553587.5</v>
      </c>
      <c r="PNM410" s="68">
        <v>274162.5</v>
      </c>
      <c r="PNN410" s="68">
        <v>1827750</v>
      </c>
      <c r="PNO410" s="30">
        <v>1.1335</v>
      </c>
      <c r="PNP410" s="69">
        <v>0</v>
      </c>
      <c r="PNQ410" s="46"/>
      <c r="PNR410" s="47" t="s">
        <v>538</v>
      </c>
      <c r="PNS410" s="66">
        <v>45273</v>
      </c>
      <c r="PNT410" s="9" t="s">
        <v>56</v>
      </c>
      <c r="PNU410" s="67" t="s">
        <v>57</v>
      </c>
      <c r="PNV410" s="21" t="s">
        <v>58</v>
      </c>
      <c r="PNW410" s="22" t="s">
        <v>532</v>
      </c>
      <c r="PNX410" s="21" t="s">
        <v>223</v>
      </c>
      <c r="PNY410" s="21" t="s">
        <v>533</v>
      </c>
      <c r="PNZ410" s="49" t="s">
        <v>51</v>
      </c>
      <c r="POA410" s="50" t="s">
        <v>28</v>
      </c>
      <c r="POB410" s="68">
        <v>1553587.5</v>
      </c>
      <c r="POC410" s="68">
        <v>274162.5</v>
      </c>
      <c r="POD410" s="68">
        <v>1827750</v>
      </c>
      <c r="POE410" s="30">
        <v>1.1335</v>
      </c>
      <c r="POF410" s="69">
        <v>0</v>
      </c>
      <c r="POG410" s="46"/>
      <c r="POH410" s="47" t="s">
        <v>538</v>
      </c>
      <c r="POI410" s="66">
        <v>45273</v>
      </c>
      <c r="POJ410" s="9" t="s">
        <v>56</v>
      </c>
      <c r="POK410" s="67" t="s">
        <v>57</v>
      </c>
      <c r="POL410" s="21" t="s">
        <v>58</v>
      </c>
      <c r="POM410" s="22" t="s">
        <v>532</v>
      </c>
      <c r="PON410" s="21" t="s">
        <v>223</v>
      </c>
      <c r="POO410" s="21" t="s">
        <v>533</v>
      </c>
      <c r="POP410" s="49" t="s">
        <v>51</v>
      </c>
      <c r="POQ410" s="50" t="s">
        <v>28</v>
      </c>
      <c r="POR410" s="68">
        <v>1553587.5</v>
      </c>
      <c r="POS410" s="68">
        <v>274162.5</v>
      </c>
      <c r="POT410" s="68">
        <v>1827750</v>
      </c>
      <c r="POU410" s="30">
        <v>1.1335</v>
      </c>
      <c r="POV410" s="69">
        <v>0</v>
      </c>
      <c r="POW410" s="46"/>
      <c r="POX410" s="47" t="s">
        <v>538</v>
      </c>
      <c r="POY410" s="66">
        <v>45273</v>
      </c>
      <c r="POZ410" s="9" t="s">
        <v>56</v>
      </c>
      <c r="PPA410" s="67" t="s">
        <v>57</v>
      </c>
      <c r="PPB410" s="21" t="s">
        <v>58</v>
      </c>
      <c r="PPC410" s="22" t="s">
        <v>532</v>
      </c>
      <c r="PPD410" s="21" t="s">
        <v>223</v>
      </c>
      <c r="PPE410" s="21" t="s">
        <v>533</v>
      </c>
      <c r="PPF410" s="49" t="s">
        <v>51</v>
      </c>
      <c r="PPG410" s="50" t="s">
        <v>28</v>
      </c>
      <c r="PPH410" s="68">
        <v>1553587.5</v>
      </c>
      <c r="PPI410" s="68">
        <v>274162.5</v>
      </c>
      <c r="PPJ410" s="68">
        <v>1827750</v>
      </c>
      <c r="PPK410" s="30">
        <v>1.1335</v>
      </c>
      <c r="PPL410" s="69">
        <v>0</v>
      </c>
      <c r="PPM410" s="46"/>
      <c r="PPN410" s="47" t="s">
        <v>538</v>
      </c>
      <c r="PPO410" s="66">
        <v>45273</v>
      </c>
      <c r="PPP410" s="9" t="s">
        <v>56</v>
      </c>
      <c r="PPQ410" s="67" t="s">
        <v>57</v>
      </c>
      <c r="PPR410" s="21" t="s">
        <v>58</v>
      </c>
      <c r="PPS410" s="22" t="s">
        <v>532</v>
      </c>
      <c r="PPT410" s="21" t="s">
        <v>223</v>
      </c>
      <c r="PPU410" s="21" t="s">
        <v>533</v>
      </c>
      <c r="PPV410" s="49" t="s">
        <v>51</v>
      </c>
      <c r="PPW410" s="50" t="s">
        <v>28</v>
      </c>
      <c r="PPX410" s="68">
        <v>1553587.5</v>
      </c>
      <c r="PPY410" s="68">
        <v>274162.5</v>
      </c>
      <c r="PPZ410" s="68">
        <v>1827750</v>
      </c>
      <c r="PQA410" s="30">
        <v>1.1335</v>
      </c>
      <c r="PQB410" s="69">
        <v>0</v>
      </c>
      <c r="PQC410" s="46"/>
      <c r="PQD410" s="47" t="s">
        <v>538</v>
      </c>
      <c r="PQE410" s="66">
        <v>45273</v>
      </c>
      <c r="PQF410" s="9" t="s">
        <v>56</v>
      </c>
      <c r="PQG410" s="67" t="s">
        <v>57</v>
      </c>
      <c r="PQH410" s="21" t="s">
        <v>58</v>
      </c>
      <c r="PQI410" s="22" t="s">
        <v>532</v>
      </c>
      <c r="PQJ410" s="21" t="s">
        <v>223</v>
      </c>
      <c r="PQK410" s="21" t="s">
        <v>533</v>
      </c>
      <c r="PQL410" s="49" t="s">
        <v>51</v>
      </c>
      <c r="PQM410" s="50" t="s">
        <v>28</v>
      </c>
      <c r="PQN410" s="68">
        <v>1553587.5</v>
      </c>
      <c r="PQO410" s="68">
        <v>274162.5</v>
      </c>
      <c r="PQP410" s="68">
        <v>1827750</v>
      </c>
      <c r="PQQ410" s="30">
        <v>1.1335</v>
      </c>
      <c r="PQR410" s="69">
        <v>0</v>
      </c>
      <c r="PQS410" s="46"/>
      <c r="PQT410" s="47" t="s">
        <v>538</v>
      </c>
      <c r="PQU410" s="66">
        <v>45273</v>
      </c>
      <c r="PQV410" s="9" t="s">
        <v>56</v>
      </c>
      <c r="PQW410" s="67" t="s">
        <v>57</v>
      </c>
      <c r="PQX410" s="21" t="s">
        <v>58</v>
      </c>
      <c r="PQY410" s="22" t="s">
        <v>532</v>
      </c>
      <c r="PQZ410" s="21" t="s">
        <v>223</v>
      </c>
      <c r="PRA410" s="21" t="s">
        <v>533</v>
      </c>
      <c r="PRB410" s="49" t="s">
        <v>51</v>
      </c>
      <c r="PRC410" s="50" t="s">
        <v>28</v>
      </c>
      <c r="PRD410" s="68">
        <v>1553587.5</v>
      </c>
      <c r="PRE410" s="68">
        <v>274162.5</v>
      </c>
      <c r="PRF410" s="68">
        <v>1827750</v>
      </c>
      <c r="PRG410" s="30">
        <v>1.1335</v>
      </c>
      <c r="PRH410" s="69">
        <v>0</v>
      </c>
      <c r="PRI410" s="46"/>
      <c r="PRJ410" s="47" t="s">
        <v>538</v>
      </c>
      <c r="PRK410" s="66">
        <v>45273</v>
      </c>
      <c r="PRL410" s="9" t="s">
        <v>56</v>
      </c>
      <c r="PRM410" s="67" t="s">
        <v>57</v>
      </c>
      <c r="PRN410" s="21" t="s">
        <v>58</v>
      </c>
      <c r="PRO410" s="22" t="s">
        <v>532</v>
      </c>
      <c r="PRP410" s="21" t="s">
        <v>223</v>
      </c>
      <c r="PRQ410" s="21" t="s">
        <v>533</v>
      </c>
      <c r="PRR410" s="49" t="s">
        <v>51</v>
      </c>
      <c r="PRS410" s="50" t="s">
        <v>28</v>
      </c>
      <c r="PRT410" s="68">
        <v>1553587.5</v>
      </c>
      <c r="PRU410" s="68">
        <v>274162.5</v>
      </c>
      <c r="PRV410" s="68">
        <v>1827750</v>
      </c>
      <c r="PRW410" s="30">
        <v>1.1335</v>
      </c>
      <c r="PRX410" s="69">
        <v>0</v>
      </c>
      <c r="PRY410" s="46"/>
      <c r="PRZ410" s="47" t="s">
        <v>538</v>
      </c>
      <c r="PSA410" s="66">
        <v>45273</v>
      </c>
      <c r="PSB410" s="9" t="s">
        <v>56</v>
      </c>
      <c r="PSC410" s="67" t="s">
        <v>57</v>
      </c>
      <c r="PSD410" s="21" t="s">
        <v>58</v>
      </c>
      <c r="PSE410" s="22" t="s">
        <v>532</v>
      </c>
      <c r="PSF410" s="21" t="s">
        <v>223</v>
      </c>
      <c r="PSG410" s="21" t="s">
        <v>533</v>
      </c>
      <c r="PSH410" s="49" t="s">
        <v>51</v>
      </c>
      <c r="PSI410" s="50" t="s">
        <v>28</v>
      </c>
      <c r="PSJ410" s="68">
        <v>1553587.5</v>
      </c>
      <c r="PSK410" s="68">
        <v>274162.5</v>
      </c>
      <c r="PSL410" s="68">
        <v>1827750</v>
      </c>
      <c r="PSM410" s="30">
        <v>1.1335</v>
      </c>
      <c r="PSN410" s="69">
        <v>0</v>
      </c>
      <c r="PSO410" s="46"/>
      <c r="PSP410" s="47" t="s">
        <v>538</v>
      </c>
      <c r="PSQ410" s="66">
        <v>45273</v>
      </c>
      <c r="PSR410" s="9" t="s">
        <v>56</v>
      </c>
      <c r="PSS410" s="67" t="s">
        <v>57</v>
      </c>
      <c r="PST410" s="21" t="s">
        <v>58</v>
      </c>
      <c r="PSU410" s="22" t="s">
        <v>532</v>
      </c>
      <c r="PSV410" s="21" t="s">
        <v>223</v>
      </c>
      <c r="PSW410" s="21" t="s">
        <v>533</v>
      </c>
      <c r="PSX410" s="49" t="s">
        <v>51</v>
      </c>
      <c r="PSY410" s="50" t="s">
        <v>28</v>
      </c>
      <c r="PSZ410" s="68">
        <v>1553587.5</v>
      </c>
      <c r="PTA410" s="68">
        <v>274162.5</v>
      </c>
      <c r="PTB410" s="68">
        <v>1827750</v>
      </c>
      <c r="PTC410" s="30">
        <v>1.1335</v>
      </c>
      <c r="PTD410" s="69">
        <v>0</v>
      </c>
      <c r="PTE410" s="46"/>
      <c r="PTF410" s="47" t="s">
        <v>538</v>
      </c>
      <c r="PTG410" s="66">
        <v>45273</v>
      </c>
      <c r="PTH410" s="9" t="s">
        <v>56</v>
      </c>
      <c r="PTI410" s="67" t="s">
        <v>57</v>
      </c>
      <c r="PTJ410" s="21" t="s">
        <v>58</v>
      </c>
      <c r="PTK410" s="22" t="s">
        <v>532</v>
      </c>
      <c r="PTL410" s="21" t="s">
        <v>223</v>
      </c>
      <c r="PTM410" s="21" t="s">
        <v>533</v>
      </c>
      <c r="PTN410" s="49" t="s">
        <v>51</v>
      </c>
      <c r="PTO410" s="50" t="s">
        <v>28</v>
      </c>
      <c r="PTP410" s="68">
        <v>1553587.5</v>
      </c>
      <c r="PTQ410" s="68">
        <v>274162.5</v>
      </c>
      <c r="PTR410" s="68">
        <v>1827750</v>
      </c>
      <c r="PTS410" s="30">
        <v>1.1335</v>
      </c>
      <c r="PTT410" s="69">
        <v>0</v>
      </c>
      <c r="PTU410" s="46"/>
      <c r="PTV410" s="47" t="s">
        <v>538</v>
      </c>
      <c r="PTW410" s="66">
        <v>45273</v>
      </c>
      <c r="PTX410" s="9" t="s">
        <v>56</v>
      </c>
      <c r="PTY410" s="67" t="s">
        <v>57</v>
      </c>
      <c r="PTZ410" s="21" t="s">
        <v>58</v>
      </c>
      <c r="PUA410" s="22" t="s">
        <v>532</v>
      </c>
      <c r="PUB410" s="21" t="s">
        <v>223</v>
      </c>
      <c r="PUC410" s="21" t="s">
        <v>533</v>
      </c>
      <c r="PUD410" s="49" t="s">
        <v>51</v>
      </c>
      <c r="PUE410" s="50" t="s">
        <v>28</v>
      </c>
      <c r="PUF410" s="68">
        <v>1553587.5</v>
      </c>
      <c r="PUG410" s="68">
        <v>274162.5</v>
      </c>
      <c r="PUH410" s="68">
        <v>1827750</v>
      </c>
      <c r="PUI410" s="30">
        <v>1.1335</v>
      </c>
      <c r="PUJ410" s="69">
        <v>0</v>
      </c>
      <c r="PUK410" s="46"/>
      <c r="PUL410" s="47" t="s">
        <v>538</v>
      </c>
      <c r="PUM410" s="66">
        <v>45273</v>
      </c>
      <c r="PUN410" s="9" t="s">
        <v>56</v>
      </c>
      <c r="PUO410" s="67" t="s">
        <v>57</v>
      </c>
      <c r="PUP410" s="21" t="s">
        <v>58</v>
      </c>
      <c r="PUQ410" s="22" t="s">
        <v>532</v>
      </c>
      <c r="PUR410" s="21" t="s">
        <v>223</v>
      </c>
      <c r="PUS410" s="21" t="s">
        <v>533</v>
      </c>
      <c r="PUT410" s="49" t="s">
        <v>51</v>
      </c>
      <c r="PUU410" s="50" t="s">
        <v>28</v>
      </c>
      <c r="PUV410" s="68">
        <v>1553587.5</v>
      </c>
      <c r="PUW410" s="68">
        <v>274162.5</v>
      </c>
      <c r="PUX410" s="68">
        <v>1827750</v>
      </c>
      <c r="PUY410" s="30">
        <v>1.1335</v>
      </c>
      <c r="PUZ410" s="69">
        <v>0</v>
      </c>
      <c r="PVA410" s="46"/>
      <c r="PVB410" s="47" t="s">
        <v>538</v>
      </c>
      <c r="PVC410" s="66">
        <v>45273</v>
      </c>
      <c r="PVD410" s="9" t="s">
        <v>56</v>
      </c>
      <c r="PVE410" s="67" t="s">
        <v>57</v>
      </c>
      <c r="PVF410" s="21" t="s">
        <v>58</v>
      </c>
      <c r="PVG410" s="22" t="s">
        <v>532</v>
      </c>
      <c r="PVH410" s="21" t="s">
        <v>223</v>
      </c>
      <c r="PVI410" s="21" t="s">
        <v>533</v>
      </c>
      <c r="PVJ410" s="49" t="s">
        <v>51</v>
      </c>
      <c r="PVK410" s="50" t="s">
        <v>28</v>
      </c>
      <c r="PVL410" s="68">
        <v>1553587.5</v>
      </c>
      <c r="PVM410" s="68">
        <v>274162.5</v>
      </c>
      <c r="PVN410" s="68">
        <v>1827750</v>
      </c>
      <c r="PVO410" s="30">
        <v>1.1335</v>
      </c>
      <c r="PVP410" s="69">
        <v>0</v>
      </c>
      <c r="PVQ410" s="46"/>
      <c r="PVR410" s="47" t="s">
        <v>538</v>
      </c>
      <c r="PVS410" s="66">
        <v>45273</v>
      </c>
      <c r="PVT410" s="9" t="s">
        <v>56</v>
      </c>
      <c r="PVU410" s="67" t="s">
        <v>57</v>
      </c>
      <c r="PVV410" s="21" t="s">
        <v>58</v>
      </c>
      <c r="PVW410" s="22" t="s">
        <v>532</v>
      </c>
      <c r="PVX410" s="21" t="s">
        <v>223</v>
      </c>
      <c r="PVY410" s="21" t="s">
        <v>533</v>
      </c>
      <c r="PVZ410" s="49" t="s">
        <v>51</v>
      </c>
      <c r="PWA410" s="50" t="s">
        <v>28</v>
      </c>
      <c r="PWB410" s="68">
        <v>1553587.5</v>
      </c>
      <c r="PWC410" s="68">
        <v>274162.5</v>
      </c>
      <c r="PWD410" s="68">
        <v>1827750</v>
      </c>
      <c r="PWE410" s="30">
        <v>1.1335</v>
      </c>
      <c r="PWF410" s="69">
        <v>0</v>
      </c>
      <c r="PWG410" s="46"/>
      <c r="PWH410" s="47" t="s">
        <v>538</v>
      </c>
      <c r="PWI410" s="66">
        <v>45273</v>
      </c>
      <c r="PWJ410" s="9" t="s">
        <v>56</v>
      </c>
      <c r="PWK410" s="67" t="s">
        <v>57</v>
      </c>
      <c r="PWL410" s="21" t="s">
        <v>58</v>
      </c>
      <c r="PWM410" s="22" t="s">
        <v>532</v>
      </c>
      <c r="PWN410" s="21" t="s">
        <v>223</v>
      </c>
      <c r="PWO410" s="21" t="s">
        <v>533</v>
      </c>
      <c r="PWP410" s="49" t="s">
        <v>51</v>
      </c>
      <c r="PWQ410" s="50" t="s">
        <v>28</v>
      </c>
      <c r="PWR410" s="68">
        <v>1553587.5</v>
      </c>
      <c r="PWS410" s="68">
        <v>274162.5</v>
      </c>
      <c r="PWT410" s="68">
        <v>1827750</v>
      </c>
      <c r="PWU410" s="30">
        <v>1.1335</v>
      </c>
      <c r="PWV410" s="69">
        <v>0</v>
      </c>
      <c r="PWW410" s="46"/>
      <c r="PWX410" s="47" t="s">
        <v>538</v>
      </c>
      <c r="PWY410" s="66">
        <v>45273</v>
      </c>
      <c r="PWZ410" s="9" t="s">
        <v>56</v>
      </c>
      <c r="PXA410" s="67" t="s">
        <v>57</v>
      </c>
      <c r="PXB410" s="21" t="s">
        <v>58</v>
      </c>
      <c r="PXC410" s="22" t="s">
        <v>532</v>
      </c>
      <c r="PXD410" s="21" t="s">
        <v>223</v>
      </c>
      <c r="PXE410" s="21" t="s">
        <v>533</v>
      </c>
      <c r="PXF410" s="49" t="s">
        <v>51</v>
      </c>
      <c r="PXG410" s="50" t="s">
        <v>28</v>
      </c>
      <c r="PXH410" s="68">
        <v>1553587.5</v>
      </c>
      <c r="PXI410" s="68">
        <v>274162.5</v>
      </c>
      <c r="PXJ410" s="68">
        <v>1827750</v>
      </c>
      <c r="PXK410" s="30">
        <v>1.1335</v>
      </c>
      <c r="PXL410" s="69">
        <v>0</v>
      </c>
      <c r="PXM410" s="46"/>
      <c r="PXN410" s="47" t="s">
        <v>538</v>
      </c>
      <c r="PXO410" s="66">
        <v>45273</v>
      </c>
      <c r="PXP410" s="9" t="s">
        <v>56</v>
      </c>
      <c r="PXQ410" s="67" t="s">
        <v>57</v>
      </c>
      <c r="PXR410" s="21" t="s">
        <v>58</v>
      </c>
      <c r="PXS410" s="22" t="s">
        <v>532</v>
      </c>
      <c r="PXT410" s="21" t="s">
        <v>223</v>
      </c>
      <c r="PXU410" s="21" t="s">
        <v>533</v>
      </c>
      <c r="PXV410" s="49" t="s">
        <v>51</v>
      </c>
      <c r="PXW410" s="50" t="s">
        <v>28</v>
      </c>
      <c r="PXX410" s="68">
        <v>1553587.5</v>
      </c>
      <c r="PXY410" s="68">
        <v>274162.5</v>
      </c>
      <c r="PXZ410" s="68">
        <v>1827750</v>
      </c>
      <c r="PYA410" s="30">
        <v>1.1335</v>
      </c>
      <c r="PYB410" s="69">
        <v>0</v>
      </c>
      <c r="PYC410" s="46"/>
      <c r="PYD410" s="47" t="s">
        <v>538</v>
      </c>
      <c r="PYE410" s="66">
        <v>45273</v>
      </c>
      <c r="PYF410" s="9" t="s">
        <v>56</v>
      </c>
      <c r="PYG410" s="67" t="s">
        <v>57</v>
      </c>
      <c r="PYH410" s="21" t="s">
        <v>58</v>
      </c>
      <c r="PYI410" s="22" t="s">
        <v>532</v>
      </c>
      <c r="PYJ410" s="21" t="s">
        <v>223</v>
      </c>
      <c r="PYK410" s="21" t="s">
        <v>533</v>
      </c>
      <c r="PYL410" s="49" t="s">
        <v>51</v>
      </c>
      <c r="PYM410" s="50" t="s">
        <v>28</v>
      </c>
      <c r="PYN410" s="68">
        <v>1553587.5</v>
      </c>
      <c r="PYO410" s="68">
        <v>274162.5</v>
      </c>
      <c r="PYP410" s="68">
        <v>1827750</v>
      </c>
      <c r="PYQ410" s="30">
        <v>1.1335</v>
      </c>
      <c r="PYR410" s="69">
        <v>0</v>
      </c>
      <c r="PYS410" s="46"/>
      <c r="PYT410" s="47" t="s">
        <v>538</v>
      </c>
      <c r="PYU410" s="66">
        <v>45273</v>
      </c>
      <c r="PYV410" s="9" t="s">
        <v>56</v>
      </c>
      <c r="PYW410" s="67" t="s">
        <v>57</v>
      </c>
      <c r="PYX410" s="21" t="s">
        <v>58</v>
      </c>
      <c r="PYY410" s="22" t="s">
        <v>532</v>
      </c>
      <c r="PYZ410" s="21" t="s">
        <v>223</v>
      </c>
      <c r="PZA410" s="21" t="s">
        <v>533</v>
      </c>
      <c r="PZB410" s="49" t="s">
        <v>51</v>
      </c>
      <c r="PZC410" s="50" t="s">
        <v>28</v>
      </c>
      <c r="PZD410" s="68">
        <v>1553587.5</v>
      </c>
      <c r="PZE410" s="68">
        <v>274162.5</v>
      </c>
      <c r="PZF410" s="68">
        <v>1827750</v>
      </c>
      <c r="PZG410" s="30">
        <v>1.1335</v>
      </c>
      <c r="PZH410" s="69">
        <v>0</v>
      </c>
      <c r="PZI410" s="46"/>
      <c r="PZJ410" s="47" t="s">
        <v>538</v>
      </c>
      <c r="PZK410" s="66">
        <v>45273</v>
      </c>
      <c r="PZL410" s="9" t="s">
        <v>56</v>
      </c>
      <c r="PZM410" s="67" t="s">
        <v>57</v>
      </c>
      <c r="PZN410" s="21" t="s">
        <v>58</v>
      </c>
      <c r="PZO410" s="22" t="s">
        <v>532</v>
      </c>
      <c r="PZP410" s="21" t="s">
        <v>223</v>
      </c>
      <c r="PZQ410" s="21" t="s">
        <v>533</v>
      </c>
      <c r="PZR410" s="49" t="s">
        <v>51</v>
      </c>
      <c r="PZS410" s="50" t="s">
        <v>28</v>
      </c>
      <c r="PZT410" s="68">
        <v>1553587.5</v>
      </c>
      <c r="PZU410" s="68">
        <v>274162.5</v>
      </c>
      <c r="PZV410" s="68">
        <v>1827750</v>
      </c>
      <c r="PZW410" s="30">
        <v>1.1335</v>
      </c>
      <c r="PZX410" s="69">
        <v>0</v>
      </c>
      <c r="PZY410" s="46"/>
      <c r="PZZ410" s="47" t="s">
        <v>538</v>
      </c>
      <c r="QAA410" s="66">
        <v>45273</v>
      </c>
      <c r="QAB410" s="9" t="s">
        <v>56</v>
      </c>
      <c r="QAC410" s="67" t="s">
        <v>57</v>
      </c>
      <c r="QAD410" s="21" t="s">
        <v>58</v>
      </c>
      <c r="QAE410" s="22" t="s">
        <v>532</v>
      </c>
      <c r="QAF410" s="21" t="s">
        <v>223</v>
      </c>
      <c r="QAG410" s="21" t="s">
        <v>533</v>
      </c>
      <c r="QAH410" s="49" t="s">
        <v>51</v>
      </c>
      <c r="QAI410" s="50" t="s">
        <v>28</v>
      </c>
      <c r="QAJ410" s="68">
        <v>1553587.5</v>
      </c>
      <c r="QAK410" s="68">
        <v>274162.5</v>
      </c>
      <c r="QAL410" s="68">
        <v>1827750</v>
      </c>
      <c r="QAM410" s="30">
        <v>1.1335</v>
      </c>
      <c r="QAN410" s="69">
        <v>0</v>
      </c>
      <c r="QAO410" s="46"/>
      <c r="QAP410" s="47" t="s">
        <v>538</v>
      </c>
      <c r="QAQ410" s="66">
        <v>45273</v>
      </c>
      <c r="QAR410" s="9" t="s">
        <v>56</v>
      </c>
      <c r="QAS410" s="67" t="s">
        <v>57</v>
      </c>
      <c r="QAT410" s="21" t="s">
        <v>58</v>
      </c>
      <c r="QAU410" s="22" t="s">
        <v>532</v>
      </c>
      <c r="QAV410" s="21" t="s">
        <v>223</v>
      </c>
      <c r="QAW410" s="21" t="s">
        <v>533</v>
      </c>
      <c r="QAX410" s="49" t="s">
        <v>51</v>
      </c>
      <c r="QAY410" s="50" t="s">
        <v>28</v>
      </c>
      <c r="QAZ410" s="68">
        <v>1553587.5</v>
      </c>
      <c r="QBA410" s="68">
        <v>274162.5</v>
      </c>
      <c r="QBB410" s="68">
        <v>1827750</v>
      </c>
      <c r="QBC410" s="30">
        <v>1.1335</v>
      </c>
      <c r="QBD410" s="69">
        <v>0</v>
      </c>
      <c r="QBE410" s="46"/>
      <c r="QBF410" s="47" t="s">
        <v>538</v>
      </c>
      <c r="QBG410" s="66">
        <v>45273</v>
      </c>
      <c r="QBH410" s="9" t="s">
        <v>56</v>
      </c>
      <c r="QBI410" s="67" t="s">
        <v>57</v>
      </c>
      <c r="QBJ410" s="21" t="s">
        <v>58</v>
      </c>
      <c r="QBK410" s="22" t="s">
        <v>532</v>
      </c>
      <c r="QBL410" s="21" t="s">
        <v>223</v>
      </c>
      <c r="QBM410" s="21" t="s">
        <v>533</v>
      </c>
      <c r="QBN410" s="49" t="s">
        <v>51</v>
      </c>
      <c r="QBO410" s="50" t="s">
        <v>28</v>
      </c>
      <c r="QBP410" s="68">
        <v>1553587.5</v>
      </c>
      <c r="QBQ410" s="68">
        <v>274162.5</v>
      </c>
      <c r="QBR410" s="68">
        <v>1827750</v>
      </c>
      <c r="QBS410" s="30">
        <v>1.1335</v>
      </c>
      <c r="QBT410" s="69">
        <v>0</v>
      </c>
      <c r="QBU410" s="46"/>
      <c r="QBV410" s="47" t="s">
        <v>538</v>
      </c>
      <c r="QBW410" s="66">
        <v>45273</v>
      </c>
      <c r="QBX410" s="9" t="s">
        <v>56</v>
      </c>
      <c r="QBY410" s="67" t="s">
        <v>57</v>
      </c>
      <c r="QBZ410" s="21" t="s">
        <v>58</v>
      </c>
      <c r="QCA410" s="22" t="s">
        <v>532</v>
      </c>
      <c r="QCB410" s="21" t="s">
        <v>223</v>
      </c>
      <c r="QCC410" s="21" t="s">
        <v>533</v>
      </c>
      <c r="QCD410" s="49" t="s">
        <v>51</v>
      </c>
      <c r="QCE410" s="50" t="s">
        <v>28</v>
      </c>
      <c r="QCF410" s="68">
        <v>1553587.5</v>
      </c>
      <c r="QCG410" s="68">
        <v>274162.5</v>
      </c>
      <c r="QCH410" s="68">
        <v>1827750</v>
      </c>
      <c r="QCI410" s="30">
        <v>1.1335</v>
      </c>
      <c r="QCJ410" s="69">
        <v>0</v>
      </c>
      <c r="QCK410" s="46"/>
      <c r="QCL410" s="47" t="s">
        <v>538</v>
      </c>
      <c r="QCM410" s="66">
        <v>45273</v>
      </c>
      <c r="QCN410" s="9" t="s">
        <v>56</v>
      </c>
      <c r="QCO410" s="67" t="s">
        <v>57</v>
      </c>
      <c r="QCP410" s="21" t="s">
        <v>58</v>
      </c>
      <c r="QCQ410" s="22" t="s">
        <v>532</v>
      </c>
      <c r="QCR410" s="21" t="s">
        <v>223</v>
      </c>
      <c r="QCS410" s="21" t="s">
        <v>533</v>
      </c>
      <c r="QCT410" s="49" t="s">
        <v>51</v>
      </c>
      <c r="QCU410" s="50" t="s">
        <v>28</v>
      </c>
      <c r="QCV410" s="68">
        <v>1553587.5</v>
      </c>
      <c r="QCW410" s="68">
        <v>274162.5</v>
      </c>
      <c r="QCX410" s="68">
        <v>1827750</v>
      </c>
      <c r="QCY410" s="30">
        <v>1.1335</v>
      </c>
      <c r="QCZ410" s="69">
        <v>0</v>
      </c>
      <c r="QDA410" s="46"/>
      <c r="QDB410" s="47" t="s">
        <v>538</v>
      </c>
      <c r="QDC410" s="66">
        <v>45273</v>
      </c>
      <c r="QDD410" s="9" t="s">
        <v>56</v>
      </c>
      <c r="QDE410" s="67" t="s">
        <v>57</v>
      </c>
      <c r="QDF410" s="21" t="s">
        <v>58</v>
      </c>
      <c r="QDG410" s="22" t="s">
        <v>532</v>
      </c>
      <c r="QDH410" s="21" t="s">
        <v>223</v>
      </c>
      <c r="QDI410" s="21" t="s">
        <v>533</v>
      </c>
      <c r="QDJ410" s="49" t="s">
        <v>51</v>
      </c>
      <c r="QDK410" s="50" t="s">
        <v>28</v>
      </c>
      <c r="QDL410" s="68">
        <v>1553587.5</v>
      </c>
      <c r="QDM410" s="68">
        <v>274162.5</v>
      </c>
      <c r="QDN410" s="68">
        <v>1827750</v>
      </c>
      <c r="QDO410" s="30">
        <v>1.1335</v>
      </c>
      <c r="QDP410" s="69">
        <v>0</v>
      </c>
      <c r="QDQ410" s="46"/>
      <c r="QDR410" s="47" t="s">
        <v>538</v>
      </c>
      <c r="QDS410" s="66">
        <v>45273</v>
      </c>
      <c r="QDT410" s="9" t="s">
        <v>56</v>
      </c>
      <c r="QDU410" s="67" t="s">
        <v>57</v>
      </c>
      <c r="QDV410" s="21" t="s">
        <v>58</v>
      </c>
      <c r="QDW410" s="22" t="s">
        <v>532</v>
      </c>
      <c r="QDX410" s="21" t="s">
        <v>223</v>
      </c>
      <c r="QDY410" s="21" t="s">
        <v>533</v>
      </c>
      <c r="QDZ410" s="49" t="s">
        <v>51</v>
      </c>
      <c r="QEA410" s="50" t="s">
        <v>28</v>
      </c>
      <c r="QEB410" s="68">
        <v>1553587.5</v>
      </c>
      <c r="QEC410" s="68">
        <v>274162.5</v>
      </c>
      <c r="QED410" s="68">
        <v>1827750</v>
      </c>
      <c r="QEE410" s="30">
        <v>1.1335</v>
      </c>
      <c r="QEF410" s="69">
        <v>0</v>
      </c>
      <c r="QEG410" s="46"/>
      <c r="QEH410" s="47" t="s">
        <v>538</v>
      </c>
      <c r="QEI410" s="66">
        <v>45273</v>
      </c>
      <c r="QEJ410" s="9" t="s">
        <v>56</v>
      </c>
      <c r="QEK410" s="67" t="s">
        <v>57</v>
      </c>
      <c r="QEL410" s="21" t="s">
        <v>58</v>
      </c>
      <c r="QEM410" s="22" t="s">
        <v>532</v>
      </c>
      <c r="QEN410" s="21" t="s">
        <v>223</v>
      </c>
      <c r="QEO410" s="21" t="s">
        <v>533</v>
      </c>
      <c r="QEP410" s="49" t="s">
        <v>51</v>
      </c>
      <c r="QEQ410" s="50" t="s">
        <v>28</v>
      </c>
      <c r="QER410" s="68">
        <v>1553587.5</v>
      </c>
      <c r="QES410" s="68">
        <v>274162.5</v>
      </c>
      <c r="QET410" s="68">
        <v>1827750</v>
      </c>
      <c r="QEU410" s="30">
        <v>1.1335</v>
      </c>
      <c r="QEV410" s="69">
        <v>0</v>
      </c>
      <c r="QEW410" s="46"/>
      <c r="QEX410" s="47" t="s">
        <v>538</v>
      </c>
      <c r="QEY410" s="66">
        <v>45273</v>
      </c>
      <c r="QEZ410" s="9" t="s">
        <v>56</v>
      </c>
      <c r="QFA410" s="67" t="s">
        <v>57</v>
      </c>
      <c r="QFB410" s="21" t="s">
        <v>58</v>
      </c>
      <c r="QFC410" s="22" t="s">
        <v>532</v>
      </c>
      <c r="QFD410" s="21" t="s">
        <v>223</v>
      </c>
      <c r="QFE410" s="21" t="s">
        <v>533</v>
      </c>
      <c r="QFF410" s="49" t="s">
        <v>51</v>
      </c>
      <c r="QFG410" s="50" t="s">
        <v>28</v>
      </c>
      <c r="QFH410" s="68">
        <v>1553587.5</v>
      </c>
      <c r="QFI410" s="68">
        <v>274162.5</v>
      </c>
      <c r="QFJ410" s="68">
        <v>1827750</v>
      </c>
      <c r="QFK410" s="30">
        <v>1.1335</v>
      </c>
      <c r="QFL410" s="69">
        <v>0</v>
      </c>
      <c r="QFM410" s="46"/>
      <c r="QFN410" s="47" t="s">
        <v>538</v>
      </c>
      <c r="QFO410" s="66">
        <v>45273</v>
      </c>
      <c r="QFP410" s="9" t="s">
        <v>56</v>
      </c>
      <c r="QFQ410" s="67" t="s">
        <v>57</v>
      </c>
      <c r="QFR410" s="21" t="s">
        <v>58</v>
      </c>
      <c r="QFS410" s="22" t="s">
        <v>532</v>
      </c>
      <c r="QFT410" s="21" t="s">
        <v>223</v>
      </c>
      <c r="QFU410" s="21" t="s">
        <v>533</v>
      </c>
      <c r="QFV410" s="49" t="s">
        <v>51</v>
      </c>
      <c r="QFW410" s="50" t="s">
        <v>28</v>
      </c>
      <c r="QFX410" s="68">
        <v>1553587.5</v>
      </c>
      <c r="QFY410" s="68">
        <v>274162.5</v>
      </c>
      <c r="QFZ410" s="68">
        <v>1827750</v>
      </c>
      <c r="QGA410" s="30">
        <v>1.1335</v>
      </c>
      <c r="QGB410" s="69">
        <v>0</v>
      </c>
      <c r="QGC410" s="46"/>
      <c r="QGD410" s="47" t="s">
        <v>538</v>
      </c>
      <c r="QGE410" s="66">
        <v>45273</v>
      </c>
      <c r="QGF410" s="9" t="s">
        <v>56</v>
      </c>
      <c r="QGG410" s="67" t="s">
        <v>57</v>
      </c>
      <c r="QGH410" s="21" t="s">
        <v>58</v>
      </c>
      <c r="QGI410" s="22" t="s">
        <v>532</v>
      </c>
      <c r="QGJ410" s="21" t="s">
        <v>223</v>
      </c>
      <c r="QGK410" s="21" t="s">
        <v>533</v>
      </c>
      <c r="QGL410" s="49" t="s">
        <v>51</v>
      </c>
      <c r="QGM410" s="50" t="s">
        <v>28</v>
      </c>
      <c r="QGN410" s="68">
        <v>1553587.5</v>
      </c>
      <c r="QGO410" s="68">
        <v>274162.5</v>
      </c>
      <c r="QGP410" s="68">
        <v>1827750</v>
      </c>
      <c r="QGQ410" s="30">
        <v>1.1335</v>
      </c>
      <c r="QGR410" s="69">
        <v>0</v>
      </c>
      <c r="QGS410" s="46"/>
      <c r="QGT410" s="47" t="s">
        <v>538</v>
      </c>
      <c r="QGU410" s="66">
        <v>45273</v>
      </c>
      <c r="QGV410" s="9" t="s">
        <v>56</v>
      </c>
      <c r="QGW410" s="67" t="s">
        <v>57</v>
      </c>
      <c r="QGX410" s="21" t="s">
        <v>58</v>
      </c>
      <c r="QGY410" s="22" t="s">
        <v>532</v>
      </c>
      <c r="QGZ410" s="21" t="s">
        <v>223</v>
      </c>
      <c r="QHA410" s="21" t="s">
        <v>533</v>
      </c>
      <c r="QHB410" s="49" t="s">
        <v>51</v>
      </c>
      <c r="QHC410" s="50" t="s">
        <v>28</v>
      </c>
      <c r="QHD410" s="68">
        <v>1553587.5</v>
      </c>
      <c r="QHE410" s="68">
        <v>274162.5</v>
      </c>
      <c r="QHF410" s="68">
        <v>1827750</v>
      </c>
      <c r="QHG410" s="30">
        <v>1.1335</v>
      </c>
      <c r="QHH410" s="69">
        <v>0</v>
      </c>
      <c r="QHI410" s="46"/>
      <c r="QHJ410" s="47" t="s">
        <v>538</v>
      </c>
      <c r="QHK410" s="66">
        <v>45273</v>
      </c>
      <c r="QHL410" s="9" t="s">
        <v>56</v>
      </c>
      <c r="QHM410" s="67" t="s">
        <v>57</v>
      </c>
      <c r="QHN410" s="21" t="s">
        <v>58</v>
      </c>
      <c r="QHO410" s="22" t="s">
        <v>532</v>
      </c>
      <c r="QHP410" s="21" t="s">
        <v>223</v>
      </c>
      <c r="QHQ410" s="21" t="s">
        <v>533</v>
      </c>
      <c r="QHR410" s="49" t="s">
        <v>51</v>
      </c>
      <c r="QHS410" s="50" t="s">
        <v>28</v>
      </c>
      <c r="QHT410" s="68">
        <v>1553587.5</v>
      </c>
      <c r="QHU410" s="68">
        <v>274162.5</v>
      </c>
      <c r="QHV410" s="68">
        <v>1827750</v>
      </c>
      <c r="QHW410" s="30">
        <v>1.1335</v>
      </c>
      <c r="QHX410" s="69">
        <v>0</v>
      </c>
      <c r="QHY410" s="46"/>
      <c r="QHZ410" s="47" t="s">
        <v>538</v>
      </c>
      <c r="QIA410" s="66">
        <v>45273</v>
      </c>
      <c r="QIB410" s="9" t="s">
        <v>56</v>
      </c>
      <c r="QIC410" s="67" t="s">
        <v>57</v>
      </c>
      <c r="QID410" s="21" t="s">
        <v>58</v>
      </c>
      <c r="QIE410" s="22" t="s">
        <v>532</v>
      </c>
      <c r="QIF410" s="21" t="s">
        <v>223</v>
      </c>
      <c r="QIG410" s="21" t="s">
        <v>533</v>
      </c>
      <c r="QIH410" s="49" t="s">
        <v>51</v>
      </c>
      <c r="QII410" s="50" t="s">
        <v>28</v>
      </c>
      <c r="QIJ410" s="68">
        <v>1553587.5</v>
      </c>
      <c r="QIK410" s="68">
        <v>274162.5</v>
      </c>
      <c r="QIL410" s="68">
        <v>1827750</v>
      </c>
      <c r="QIM410" s="30">
        <v>1.1335</v>
      </c>
      <c r="QIN410" s="69">
        <v>0</v>
      </c>
      <c r="QIO410" s="46"/>
      <c r="QIP410" s="47" t="s">
        <v>538</v>
      </c>
      <c r="QIQ410" s="66">
        <v>45273</v>
      </c>
      <c r="QIR410" s="9" t="s">
        <v>56</v>
      </c>
      <c r="QIS410" s="67" t="s">
        <v>57</v>
      </c>
      <c r="QIT410" s="21" t="s">
        <v>58</v>
      </c>
      <c r="QIU410" s="22" t="s">
        <v>532</v>
      </c>
      <c r="QIV410" s="21" t="s">
        <v>223</v>
      </c>
      <c r="QIW410" s="21" t="s">
        <v>533</v>
      </c>
      <c r="QIX410" s="49" t="s">
        <v>51</v>
      </c>
      <c r="QIY410" s="50" t="s">
        <v>28</v>
      </c>
      <c r="QIZ410" s="68">
        <v>1553587.5</v>
      </c>
      <c r="QJA410" s="68">
        <v>274162.5</v>
      </c>
      <c r="QJB410" s="68">
        <v>1827750</v>
      </c>
      <c r="QJC410" s="30">
        <v>1.1335</v>
      </c>
      <c r="QJD410" s="69">
        <v>0</v>
      </c>
      <c r="QJE410" s="46"/>
      <c r="QJF410" s="47" t="s">
        <v>538</v>
      </c>
      <c r="QJG410" s="66">
        <v>45273</v>
      </c>
      <c r="QJH410" s="9" t="s">
        <v>56</v>
      </c>
      <c r="QJI410" s="67" t="s">
        <v>57</v>
      </c>
      <c r="QJJ410" s="21" t="s">
        <v>58</v>
      </c>
      <c r="QJK410" s="22" t="s">
        <v>532</v>
      </c>
      <c r="QJL410" s="21" t="s">
        <v>223</v>
      </c>
      <c r="QJM410" s="21" t="s">
        <v>533</v>
      </c>
      <c r="QJN410" s="49" t="s">
        <v>51</v>
      </c>
      <c r="QJO410" s="50" t="s">
        <v>28</v>
      </c>
      <c r="QJP410" s="68">
        <v>1553587.5</v>
      </c>
      <c r="QJQ410" s="68">
        <v>274162.5</v>
      </c>
      <c r="QJR410" s="68">
        <v>1827750</v>
      </c>
      <c r="QJS410" s="30">
        <v>1.1335</v>
      </c>
      <c r="QJT410" s="69">
        <v>0</v>
      </c>
      <c r="QJU410" s="46"/>
      <c r="QJV410" s="47" t="s">
        <v>538</v>
      </c>
      <c r="QJW410" s="66">
        <v>45273</v>
      </c>
      <c r="QJX410" s="9" t="s">
        <v>56</v>
      </c>
      <c r="QJY410" s="67" t="s">
        <v>57</v>
      </c>
      <c r="QJZ410" s="21" t="s">
        <v>58</v>
      </c>
      <c r="QKA410" s="22" t="s">
        <v>532</v>
      </c>
      <c r="QKB410" s="21" t="s">
        <v>223</v>
      </c>
      <c r="QKC410" s="21" t="s">
        <v>533</v>
      </c>
      <c r="QKD410" s="49" t="s">
        <v>51</v>
      </c>
      <c r="QKE410" s="50" t="s">
        <v>28</v>
      </c>
      <c r="QKF410" s="68">
        <v>1553587.5</v>
      </c>
      <c r="QKG410" s="68">
        <v>274162.5</v>
      </c>
      <c r="QKH410" s="68">
        <v>1827750</v>
      </c>
      <c r="QKI410" s="30">
        <v>1.1335</v>
      </c>
      <c r="QKJ410" s="69">
        <v>0</v>
      </c>
      <c r="QKK410" s="46"/>
      <c r="QKL410" s="47" t="s">
        <v>538</v>
      </c>
      <c r="QKM410" s="66">
        <v>45273</v>
      </c>
      <c r="QKN410" s="9" t="s">
        <v>56</v>
      </c>
      <c r="QKO410" s="67" t="s">
        <v>57</v>
      </c>
      <c r="QKP410" s="21" t="s">
        <v>58</v>
      </c>
      <c r="QKQ410" s="22" t="s">
        <v>532</v>
      </c>
      <c r="QKR410" s="21" t="s">
        <v>223</v>
      </c>
      <c r="QKS410" s="21" t="s">
        <v>533</v>
      </c>
      <c r="QKT410" s="49" t="s">
        <v>51</v>
      </c>
      <c r="QKU410" s="50" t="s">
        <v>28</v>
      </c>
      <c r="QKV410" s="68">
        <v>1553587.5</v>
      </c>
      <c r="QKW410" s="68">
        <v>274162.5</v>
      </c>
      <c r="QKX410" s="68">
        <v>1827750</v>
      </c>
      <c r="QKY410" s="30">
        <v>1.1335</v>
      </c>
      <c r="QKZ410" s="69">
        <v>0</v>
      </c>
      <c r="QLA410" s="46"/>
      <c r="QLB410" s="47" t="s">
        <v>538</v>
      </c>
      <c r="QLC410" s="66">
        <v>45273</v>
      </c>
      <c r="QLD410" s="9" t="s">
        <v>56</v>
      </c>
      <c r="QLE410" s="67" t="s">
        <v>57</v>
      </c>
      <c r="QLF410" s="21" t="s">
        <v>58</v>
      </c>
      <c r="QLG410" s="22" t="s">
        <v>532</v>
      </c>
      <c r="QLH410" s="21" t="s">
        <v>223</v>
      </c>
      <c r="QLI410" s="21" t="s">
        <v>533</v>
      </c>
      <c r="QLJ410" s="49" t="s">
        <v>51</v>
      </c>
      <c r="QLK410" s="50" t="s">
        <v>28</v>
      </c>
      <c r="QLL410" s="68">
        <v>1553587.5</v>
      </c>
      <c r="QLM410" s="68">
        <v>274162.5</v>
      </c>
      <c r="QLN410" s="68">
        <v>1827750</v>
      </c>
      <c r="QLO410" s="30">
        <v>1.1335</v>
      </c>
      <c r="QLP410" s="69">
        <v>0</v>
      </c>
      <c r="QLQ410" s="46"/>
      <c r="QLR410" s="47" t="s">
        <v>538</v>
      </c>
      <c r="QLS410" s="66">
        <v>45273</v>
      </c>
      <c r="QLT410" s="9" t="s">
        <v>56</v>
      </c>
      <c r="QLU410" s="67" t="s">
        <v>57</v>
      </c>
      <c r="QLV410" s="21" t="s">
        <v>58</v>
      </c>
      <c r="QLW410" s="22" t="s">
        <v>532</v>
      </c>
      <c r="QLX410" s="21" t="s">
        <v>223</v>
      </c>
      <c r="QLY410" s="21" t="s">
        <v>533</v>
      </c>
      <c r="QLZ410" s="49" t="s">
        <v>51</v>
      </c>
      <c r="QMA410" s="50" t="s">
        <v>28</v>
      </c>
      <c r="QMB410" s="68">
        <v>1553587.5</v>
      </c>
      <c r="QMC410" s="68">
        <v>274162.5</v>
      </c>
      <c r="QMD410" s="68">
        <v>1827750</v>
      </c>
      <c r="QME410" s="30">
        <v>1.1335</v>
      </c>
      <c r="QMF410" s="69">
        <v>0</v>
      </c>
      <c r="QMG410" s="46"/>
      <c r="QMH410" s="47" t="s">
        <v>538</v>
      </c>
      <c r="QMI410" s="66">
        <v>45273</v>
      </c>
      <c r="QMJ410" s="9" t="s">
        <v>56</v>
      </c>
      <c r="QMK410" s="67" t="s">
        <v>57</v>
      </c>
      <c r="QML410" s="21" t="s">
        <v>58</v>
      </c>
      <c r="QMM410" s="22" t="s">
        <v>532</v>
      </c>
      <c r="QMN410" s="21" t="s">
        <v>223</v>
      </c>
      <c r="QMO410" s="21" t="s">
        <v>533</v>
      </c>
      <c r="QMP410" s="49" t="s">
        <v>51</v>
      </c>
      <c r="QMQ410" s="50" t="s">
        <v>28</v>
      </c>
      <c r="QMR410" s="68">
        <v>1553587.5</v>
      </c>
      <c r="QMS410" s="68">
        <v>274162.5</v>
      </c>
      <c r="QMT410" s="68">
        <v>1827750</v>
      </c>
      <c r="QMU410" s="30">
        <v>1.1335</v>
      </c>
      <c r="QMV410" s="69">
        <v>0</v>
      </c>
      <c r="QMW410" s="46"/>
      <c r="QMX410" s="47" t="s">
        <v>538</v>
      </c>
      <c r="QMY410" s="66">
        <v>45273</v>
      </c>
      <c r="QMZ410" s="9" t="s">
        <v>56</v>
      </c>
      <c r="QNA410" s="67" t="s">
        <v>57</v>
      </c>
      <c r="QNB410" s="21" t="s">
        <v>58</v>
      </c>
      <c r="QNC410" s="22" t="s">
        <v>532</v>
      </c>
      <c r="QND410" s="21" t="s">
        <v>223</v>
      </c>
      <c r="QNE410" s="21" t="s">
        <v>533</v>
      </c>
      <c r="QNF410" s="49" t="s">
        <v>51</v>
      </c>
      <c r="QNG410" s="50" t="s">
        <v>28</v>
      </c>
      <c r="QNH410" s="68">
        <v>1553587.5</v>
      </c>
      <c r="QNI410" s="68">
        <v>274162.5</v>
      </c>
      <c r="QNJ410" s="68">
        <v>1827750</v>
      </c>
      <c r="QNK410" s="30">
        <v>1.1335</v>
      </c>
      <c r="QNL410" s="69">
        <v>0</v>
      </c>
      <c r="QNM410" s="46"/>
      <c r="QNN410" s="47" t="s">
        <v>538</v>
      </c>
      <c r="QNO410" s="66">
        <v>45273</v>
      </c>
      <c r="QNP410" s="9" t="s">
        <v>56</v>
      </c>
      <c r="QNQ410" s="67" t="s">
        <v>57</v>
      </c>
      <c r="QNR410" s="21" t="s">
        <v>58</v>
      </c>
      <c r="QNS410" s="22" t="s">
        <v>532</v>
      </c>
      <c r="QNT410" s="21" t="s">
        <v>223</v>
      </c>
      <c r="QNU410" s="21" t="s">
        <v>533</v>
      </c>
      <c r="QNV410" s="49" t="s">
        <v>51</v>
      </c>
      <c r="QNW410" s="50" t="s">
        <v>28</v>
      </c>
      <c r="QNX410" s="68">
        <v>1553587.5</v>
      </c>
      <c r="QNY410" s="68">
        <v>274162.5</v>
      </c>
      <c r="QNZ410" s="68">
        <v>1827750</v>
      </c>
      <c r="QOA410" s="30">
        <v>1.1335</v>
      </c>
      <c r="QOB410" s="69">
        <v>0</v>
      </c>
      <c r="QOC410" s="46"/>
      <c r="QOD410" s="47" t="s">
        <v>538</v>
      </c>
      <c r="QOE410" s="66">
        <v>45273</v>
      </c>
      <c r="QOF410" s="9" t="s">
        <v>56</v>
      </c>
      <c r="QOG410" s="67" t="s">
        <v>57</v>
      </c>
      <c r="QOH410" s="21" t="s">
        <v>58</v>
      </c>
      <c r="QOI410" s="22" t="s">
        <v>532</v>
      </c>
      <c r="QOJ410" s="21" t="s">
        <v>223</v>
      </c>
      <c r="QOK410" s="21" t="s">
        <v>533</v>
      </c>
      <c r="QOL410" s="49" t="s">
        <v>51</v>
      </c>
      <c r="QOM410" s="50" t="s">
        <v>28</v>
      </c>
      <c r="QON410" s="68">
        <v>1553587.5</v>
      </c>
      <c r="QOO410" s="68">
        <v>274162.5</v>
      </c>
      <c r="QOP410" s="68">
        <v>1827750</v>
      </c>
      <c r="QOQ410" s="30">
        <v>1.1335</v>
      </c>
      <c r="QOR410" s="69">
        <v>0</v>
      </c>
      <c r="QOS410" s="46"/>
      <c r="QOT410" s="47" t="s">
        <v>538</v>
      </c>
      <c r="QOU410" s="66">
        <v>45273</v>
      </c>
      <c r="QOV410" s="9" t="s">
        <v>56</v>
      </c>
      <c r="QOW410" s="67" t="s">
        <v>57</v>
      </c>
      <c r="QOX410" s="21" t="s">
        <v>58</v>
      </c>
      <c r="QOY410" s="22" t="s">
        <v>532</v>
      </c>
      <c r="QOZ410" s="21" t="s">
        <v>223</v>
      </c>
      <c r="QPA410" s="21" t="s">
        <v>533</v>
      </c>
      <c r="QPB410" s="49" t="s">
        <v>51</v>
      </c>
      <c r="QPC410" s="50" t="s">
        <v>28</v>
      </c>
      <c r="QPD410" s="68">
        <v>1553587.5</v>
      </c>
      <c r="QPE410" s="68">
        <v>274162.5</v>
      </c>
      <c r="QPF410" s="68">
        <v>1827750</v>
      </c>
      <c r="QPG410" s="30">
        <v>1.1335</v>
      </c>
      <c r="QPH410" s="69">
        <v>0</v>
      </c>
      <c r="QPI410" s="46"/>
      <c r="QPJ410" s="47" t="s">
        <v>538</v>
      </c>
      <c r="QPK410" s="66">
        <v>45273</v>
      </c>
      <c r="QPL410" s="9" t="s">
        <v>56</v>
      </c>
      <c r="QPM410" s="67" t="s">
        <v>57</v>
      </c>
      <c r="QPN410" s="21" t="s">
        <v>58</v>
      </c>
      <c r="QPO410" s="22" t="s">
        <v>532</v>
      </c>
      <c r="QPP410" s="21" t="s">
        <v>223</v>
      </c>
      <c r="QPQ410" s="21" t="s">
        <v>533</v>
      </c>
      <c r="QPR410" s="49" t="s">
        <v>51</v>
      </c>
      <c r="QPS410" s="50" t="s">
        <v>28</v>
      </c>
      <c r="QPT410" s="68">
        <v>1553587.5</v>
      </c>
      <c r="QPU410" s="68">
        <v>274162.5</v>
      </c>
      <c r="QPV410" s="68">
        <v>1827750</v>
      </c>
      <c r="QPW410" s="30">
        <v>1.1335</v>
      </c>
      <c r="QPX410" s="69">
        <v>0</v>
      </c>
      <c r="QPY410" s="46"/>
      <c r="QPZ410" s="47" t="s">
        <v>538</v>
      </c>
      <c r="QQA410" s="66">
        <v>45273</v>
      </c>
      <c r="QQB410" s="9" t="s">
        <v>56</v>
      </c>
      <c r="QQC410" s="67" t="s">
        <v>57</v>
      </c>
      <c r="QQD410" s="21" t="s">
        <v>58</v>
      </c>
      <c r="QQE410" s="22" t="s">
        <v>532</v>
      </c>
      <c r="QQF410" s="21" t="s">
        <v>223</v>
      </c>
      <c r="QQG410" s="21" t="s">
        <v>533</v>
      </c>
      <c r="QQH410" s="49" t="s">
        <v>51</v>
      </c>
      <c r="QQI410" s="50" t="s">
        <v>28</v>
      </c>
      <c r="QQJ410" s="68">
        <v>1553587.5</v>
      </c>
      <c r="QQK410" s="68">
        <v>274162.5</v>
      </c>
      <c r="QQL410" s="68">
        <v>1827750</v>
      </c>
      <c r="QQM410" s="30">
        <v>1.1335</v>
      </c>
      <c r="QQN410" s="69">
        <v>0</v>
      </c>
      <c r="QQO410" s="46"/>
      <c r="QQP410" s="47" t="s">
        <v>538</v>
      </c>
      <c r="QQQ410" s="66">
        <v>45273</v>
      </c>
      <c r="QQR410" s="9" t="s">
        <v>56</v>
      </c>
      <c r="QQS410" s="67" t="s">
        <v>57</v>
      </c>
      <c r="QQT410" s="21" t="s">
        <v>58</v>
      </c>
      <c r="QQU410" s="22" t="s">
        <v>532</v>
      </c>
      <c r="QQV410" s="21" t="s">
        <v>223</v>
      </c>
      <c r="QQW410" s="21" t="s">
        <v>533</v>
      </c>
      <c r="QQX410" s="49" t="s">
        <v>51</v>
      </c>
      <c r="QQY410" s="50" t="s">
        <v>28</v>
      </c>
      <c r="QQZ410" s="68">
        <v>1553587.5</v>
      </c>
      <c r="QRA410" s="68">
        <v>274162.5</v>
      </c>
      <c r="QRB410" s="68">
        <v>1827750</v>
      </c>
      <c r="QRC410" s="30">
        <v>1.1335</v>
      </c>
      <c r="QRD410" s="69">
        <v>0</v>
      </c>
      <c r="QRE410" s="46"/>
      <c r="QRF410" s="47" t="s">
        <v>538</v>
      </c>
      <c r="QRG410" s="66">
        <v>45273</v>
      </c>
      <c r="QRH410" s="9" t="s">
        <v>56</v>
      </c>
      <c r="QRI410" s="67" t="s">
        <v>57</v>
      </c>
      <c r="QRJ410" s="21" t="s">
        <v>58</v>
      </c>
      <c r="QRK410" s="22" t="s">
        <v>532</v>
      </c>
      <c r="QRL410" s="21" t="s">
        <v>223</v>
      </c>
      <c r="QRM410" s="21" t="s">
        <v>533</v>
      </c>
      <c r="QRN410" s="49" t="s">
        <v>51</v>
      </c>
      <c r="QRO410" s="50" t="s">
        <v>28</v>
      </c>
      <c r="QRP410" s="68">
        <v>1553587.5</v>
      </c>
      <c r="QRQ410" s="68">
        <v>274162.5</v>
      </c>
      <c r="QRR410" s="68">
        <v>1827750</v>
      </c>
      <c r="QRS410" s="30">
        <v>1.1335</v>
      </c>
      <c r="QRT410" s="69">
        <v>0</v>
      </c>
      <c r="QRU410" s="46"/>
      <c r="QRV410" s="47" t="s">
        <v>538</v>
      </c>
      <c r="QRW410" s="66">
        <v>45273</v>
      </c>
      <c r="QRX410" s="9" t="s">
        <v>56</v>
      </c>
      <c r="QRY410" s="67" t="s">
        <v>57</v>
      </c>
      <c r="QRZ410" s="21" t="s">
        <v>58</v>
      </c>
      <c r="QSA410" s="22" t="s">
        <v>532</v>
      </c>
      <c r="QSB410" s="21" t="s">
        <v>223</v>
      </c>
      <c r="QSC410" s="21" t="s">
        <v>533</v>
      </c>
      <c r="QSD410" s="49" t="s">
        <v>51</v>
      </c>
      <c r="QSE410" s="50" t="s">
        <v>28</v>
      </c>
      <c r="QSF410" s="68">
        <v>1553587.5</v>
      </c>
      <c r="QSG410" s="68">
        <v>274162.5</v>
      </c>
      <c r="QSH410" s="68">
        <v>1827750</v>
      </c>
      <c r="QSI410" s="30">
        <v>1.1335</v>
      </c>
      <c r="QSJ410" s="69">
        <v>0</v>
      </c>
      <c r="QSK410" s="46"/>
      <c r="QSL410" s="47" t="s">
        <v>538</v>
      </c>
      <c r="QSM410" s="66">
        <v>45273</v>
      </c>
      <c r="QSN410" s="9" t="s">
        <v>56</v>
      </c>
      <c r="QSO410" s="67" t="s">
        <v>57</v>
      </c>
      <c r="QSP410" s="21" t="s">
        <v>58</v>
      </c>
      <c r="QSQ410" s="22" t="s">
        <v>532</v>
      </c>
      <c r="QSR410" s="21" t="s">
        <v>223</v>
      </c>
      <c r="QSS410" s="21" t="s">
        <v>533</v>
      </c>
      <c r="QST410" s="49" t="s">
        <v>51</v>
      </c>
      <c r="QSU410" s="50" t="s">
        <v>28</v>
      </c>
      <c r="QSV410" s="68">
        <v>1553587.5</v>
      </c>
      <c r="QSW410" s="68">
        <v>274162.5</v>
      </c>
      <c r="QSX410" s="68">
        <v>1827750</v>
      </c>
      <c r="QSY410" s="30">
        <v>1.1335</v>
      </c>
      <c r="QSZ410" s="69">
        <v>0</v>
      </c>
      <c r="QTA410" s="46"/>
      <c r="QTB410" s="47" t="s">
        <v>538</v>
      </c>
      <c r="QTC410" s="66">
        <v>45273</v>
      </c>
      <c r="QTD410" s="9" t="s">
        <v>56</v>
      </c>
      <c r="QTE410" s="67" t="s">
        <v>57</v>
      </c>
      <c r="QTF410" s="21" t="s">
        <v>58</v>
      </c>
      <c r="QTG410" s="22" t="s">
        <v>532</v>
      </c>
      <c r="QTH410" s="21" t="s">
        <v>223</v>
      </c>
      <c r="QTI410" s="21" t="s">
        <v>533</v>
      </c>
      <c r="QTJ410" s="49" t="s">
        <v>51</v>
      </c>
      <c r="QTK410" s="50" t="s">
        <v>28</v>
      </c>
      <c r="QTL410" s="68">
        <v>1553587.5</v>
      </c>
      <c r="QTM410" s="68">
        <v>274162.5</v>
      </c>
      <c r="QTN410" s="68">
        <v>1827750</v>
      </c>
      <c r="QTO410" s="30">
        <v>1.1335</v>
      </c>
      <c r="QTP410" s="69">
        <v>0</v>
      </c>
      <c r="QTQ410" s="46"/>
      <c r="QTR410" s="47" t="s">
        <v>538</v>
      </c>
      <c r="QTS410" s="66">
        <v>45273</v>
      </c>
      <c r="QTT410" s="9" t="s">
        <v>56</v>
      </c>
      <c r="QTU410" s="67" t="s">
        <v>57</v>
      </c>
      <c r="QTV410" s="21" t="s">
        <v>58</v>
      </c>
      <c r="QTW410" s="22" t="s">
        <v>532</v>
      </c>
      <c r="QTX410" s="21" t="s">
        <v>223</v>
      </c>
      <c r="QTY410" s="21" t="s">
        <v>533</v>
      </c>
      <c r="QTZ410" s="49" t="s">
        <v>51</v>
      </c>
      <c r="QUA410" s="50" t="s">
        <v>28</v>
      </c>
      <c r="QUB410" s="68">
        <v>1553587.5</v>
      </c>
      <c r="QUC410" s="68">
        <v>274162.5</v>
      </c>
      <c r="QUD410" s="68">
        <v>1827750</v>
      </c>
      <c r="QUE410" s="30">
        <v>1.1335</v>
      </c>
      <c r="QUF410" s="69">
        <v>0</v>
      </c>
      <c r="QUG410" s="46"/>
      <c r="QUH410" s="47" t="s">
        <v>538</v>
      </c>
      <c r="QUI410" s="66">
        <v>45273</v>
      </c>
      <c r="QUJ410" s="9" t="s">
        <v>56</v>
      </c>
      <c r="QUK410" s="67" t="s">
        <v>57</v>
      </c>
      <c r="QUL410" s="21" t="s">
        <v>58</v>
      </c>
      <c r="QUM410" s="22" t="s">
        <v>532</v>
      </c>
      <c r="QUN410" s="21" t="s">
        <v>223</v>
      </c>
      <c r="QUO410" s="21" t="s">
        <v>533</v>
      </c>
      <c r="QUP410" s="49" t="s">
        <v>51</v>
      </c>
      <c r="QUQ410" s="50" t="s">
        <v>28</v>
      </c>
      <c r="QUR410" s="68">
        <v>1553587.5</v>
      </c>
      <c r="QUS410" s="68">
        <v>274162.5</v>
      </c>
      <c r="QUT410" s="68">
        <v>1827750</v>
      </c>
      <c r="QUU410" s="30">
        <v>1.1335</v>
      </c>
      <c r="QUV410" s="69">
        <v>0</v>
      </c>
      <c r="QUW410" s="46"/>
      <c r="QUX410" s="47" t="s">
        <v>538</v>
      </c>
      <c r="QUY410" s="66">
        <v>45273</v>
      </c>
      <c r="QUZ410" s="9" t="s">
        <v>56</v>
      </c>
      <c r="QVA410" s="67" t="s">
        <v>57</v>
      </c>
      <c r="QVB410" s="21" t="s">
        <v>58</v>
      </c>
      <c r="QVC410" s="22" t="s">
        <v>532</v>
      </c>
      <c r="QVD410" s="21" t="s">
        <v>223</v>
      </c>
      <c r="QVE410" s="21" t="s">
        <v>533</v>
      </c>
      <c r="QVF410" s="49" t="s">
        <v>51</v>
      </c>
      <c r="QVG410" s="50" t="s">
        <v>28</v>
      </c>
      <c r="QVH410" s="68">
        <v>1553587.5</v>
      </c>
      <c r="QVI410" s="68">
        <v>274162.5</v>
      </c>
      <c r="QVJ410" s="68">
        <v>1827750</v>
      </c>
      <c r="QVK410" s="30">
        <v>1.1335</v>
      </c>
      <c r="QVL410" s="69">
        <v>0</v>
      </c>
      <c r="QVM410" s="46"/>
      <c r="QVN410" s="47" t="s">
        <v>538</v>
      </c>
      <c r="QVO410" s="66">
        <v>45273</v>
      </c>
      <c r="QVP410" s="9" t="s">
        <v>56</v>
      </c>
      <c r="QVQ410" s="67" t="s">
        <v>57</v>
      </c>
      <c r="QVR410" s="21" t="s">
        <v>58</v>
      </c>
      <c r="QVS410" s="22" t="s">
        <v>532</v>
      </c>
      <c r="QVT410" s="21" t="s">
        <v>223</v>
      </c>
      <c r="QVU410" s="21" t="s">
        <v>533</v>
      </c>
      <c r="QVV410" s="49" t="s">
        <v>51</v>
      </c>
      <c r="QVW410" s="50" t="s">
        <v>28</v>
      </c>
      <c r="QVX410" s="68">
        <v>1553587.5</v>
      </c>
      <c r="QVY410" s="68">
        <v>274162.5</v>
      </c>
      <c r="QVZ410" s="68">
        <v>1827750</v>
      </c>
      <c r="QWA410" s="30">
        <v>1.1335</v>
      </c>
      <c r="QWB410" s="69">
        <v>0</v>
      </c>
      <c r="QWC410" s="46"/>
      <c r="QWD410" s="47" t="s">
        <v>538</v>
      </c>
      <c r="QWE410" s="66">
        <v>45273</v>
      </c>
      <c r="QWF410" s="9" t="s">
        <v>56</v>
      </c>
      <c r="QWG410" s="67" t="s">
        <v>57</v>
      </c>
      <c r="QWH410" s="21" t="s">
        <v>58</v>
      </c>
      <c r="QWI410" s="22" t="s">
        <v>532</v>
      </c>
      <c r="QWJ410" s="21" t="s">
        <v>223</v>
      </c>
      <c r="QWK410" s="21" t="s">
        <v>533</v>
      </c>
      <c r="QWL410" s="49" t="s">
        <v>51</v>
      </c>
      <c r="QWM410" s="50" t="s">
        <v>28</v>
      </c>
      <c r="QWN410" s="68">
        <v>1553587.5</v>
      </c>
      <c r="QWO410" s="68">
        <v>274162.5</v>
      </c>
      <c r="QWP410" s="68">
        <v>1827750</v>
      </c>
      <c r="QWQ410" s="30">
        <v>1.1335</v>
      </c>
      <c r="QWR410" s="69">
        <v>0</v>
      </c>
      <c r="QWS410" s="46"/>
      <c r="QWT410" s="47" t="s">
        <v>538</v>
      </c>
      <c r="QWU410" s="66">
        <v>45273</v>
      </c>
      <c r="QWV410" s="9" t="s">
        <v>56</v>
      </c>
      <c r="QWW410" s="67" t="s">
        <v>57</v>
      </c>
      <c r="QWX410" s="21" t="s">
        <v>58</v>
      </c>
      <c r="QWY410" s="22" t="s">
        <v>532</v>
      </c>
      <c r="QWZ410" s="21" t="s">
        <v>223</v>
      </c>
      <c r="QXA410" s="21" t="s">
        <v>533</v>
      </c>
      <c r="QXB410" s="49" t="s">
        <v>51</v>
      </c>
      <c r="QXC410" s="50" t="s">
        <v>28</v>
      </c>
      <c r="QXD410" s="68">
        <v>1553587.5</v>
      </c>
      <c r="QXE410" s="68">
        <v>274162.5</v>
      </c>
      <c r="QXF410" s="68">
        <v>1827750</v>
      </c>
      <c r="QXG410" s="30">
        <v>1.1335</v>
      </c>
      <c r="QXH410" s="69">
        <v>0</v>
      </c>
      <c r="QXI410" s="46"/>
      <c r="QXJ410" s="47" t="s">
        <v>538</v>
      </c>
      <c r="QXK410" s="66">
        <v>45273</v>
      </c>
      <c r="QXL410" s="9" t="s">
        <v>56</v>
      </c>
      <c r="QXM410" s="67" t="s">
        <v>57</v>
      </c>
      <c r="QXN410" s="21" t="s">
        <v>58</v>
      </c>
      <c r="QXO410" s="22" t="s">
        <v>532</v>
      </c>
      <c r="QXP410" s="21" t="s">
        <v>223</v>
      </c>
      <c r="QXQ410" s="21" t="s">
        <v>533</v>
      </c>
      <c r="QXR410" s="49" t="s">
        <v>51</v>
      </c>
      <c r="QXS410" s="50" t="s">
        <v>28</v>
      </c>
      <c r="QXT410" s="68">
        <v>1553587.5</v>
      </c>
      <c r="QXU410" s="68">
        <v>274162.5</v>
      </c>
      <c r="QXV410" s="68">
        <v>1827750</v>
      </c>
      <c r="QXW410" s="30">
        <v>1.1335</v>
      </c>
      <c r="QXX410" s="69">
        <v>0</v>
      </c>
      <c r="QXY410" s="46"/>
      <c r="QXZ410" s="47" t="s">
        <v>538</v>
      </c>
      <c r="QYA410" s="66">
        <v>45273</v>
      </c>
      <c r="QYB410" s="9" t="s">
        <v>56</v>
      </c>
      <c r="QYC410" s="67" t="s">
        <v>57</v>
      </c>
      <c r="QYD410" s="21" t="s">
        <v>58</v>
      </c>
      <c r="QYE410" s="22" t="s">
        <v>532</v>
      </c>
      <c r="QYF410" s="21" t="s">
        <v>223</v>
      </c>
      <c r="QYG410" s="21" t="s">
        <v>533</v>
      </c>
      <c r="QYH410" s="49" t="s">
        <v>51</v>
      </c>
      <c r="QYI410" s="50" t="s">
        <v>28</v>
      </c>
      <c r="QYJ410" s="68">
        <v>1553587.5</v>
      </c>
      <c r="QYK410" s="68">
        <v>274162.5</v>
      </c>
      <c r="QYL410" s="68">
        <v>1827750</v>
      </c>
      <c r="QYM410" s="30">
        <v>1.1335</v>
      </c>
      <c r="QYN410" s="69">
        <v>0</v>
      </c>
      <c r="QYO410" s="46"/>
      <c r="QYP410" s="47" t="s">
        <v>538</v>
      </c>
      <c r="QYQ410" s="66">
        <v>45273</v>
      </c>
      <c r="QYR410" s="9" t="s">
        <v>56</v>
      </c>
      <c r="QYS410" s="67" t="s">
        <v>57</v>
      </c>
      <c r="QYT410" s="21" t="s">
        <v>58</v>
      </c>
      <c r="QYU410" s="22" t="s">
        <v>532</v>
      </c>
      <c r="QYV410" s="21" t="s">
        <v>223</v>
      </c>
      <c r="QYW410" s="21" t="s">
        <v>533</v>
      </c>
      <c r="QYX410" s="49" t="s">
        <v>51</v>
      </c>
      <c r="QYY410" s="50" t="s">
        <v>28</v>
      </c>
      <c r="QYZ410" s="68">
        <v>1553587.5</v>
      </c>
      <c r="QZA410" s="68">
        <v>274162.5</v>
      </c>
      <c r="QZB410" s="68">
        <v>1827750</v>
      </c>
      <c r="QZC410" s="30">
        <v>1.1335</v>
      </c>
      <c r="QZD410" s="69">
        <v>0</v>
      </c>
      <c r="QZE410" s="46"/>
      <c r="QZF410" s="47" t="s">
        <v>538</v>
      </c>
      <c r="QZG410" s="66">
        <v>45273</v>
      </c>
      <c r="QZH410" s="9" t="s">
        <v>56</v>
      </c>
      <c r="QZI410" s="67" t="s">
        <v>57</v>
      </c>
      <c r="QZJ410" s="21" t="s">
        <v>58</v>
      </c>
      <c r="QZK410" s="22" t="s">
        <v>532</v>
      </c>
      <c r="QZL410" s="21" t="s">
        <v>223</v>
      </c>
      <c r="QZM410" s="21" t="s">
        <v>533</v>
      </c>
      <c r="QZN410" s="49" t="s">
        <v>51</v>
      </c>
      <c r="QZO410" s="50" t="s">
        <v>28</v>
      </c>
      <c r="QZP410" s="68">
        <v>1553587.5</v>
      </c>
      <c r="QZQ410" s="68">
        <v>274162.5</v>
      </c>
      <c r="QZR410" s="68">
        <v>1827750</v>
      </c>
      <c r="QZS410" s="30">
        <v>1.1335</v>
      </c>
      <c r="QZT410" s="69">
        <v>0</v>
      </c>
      <c r="QZU410" s="46"/>
      <c r="QZV410" s="47" t="s">
        <v>538</v>
      </c>
      <c r="QZW410" s="66">
        <v>45273</v>
      </c>
      <c r="QZX410" s="9" t="s">
        <v>56</v>
      </c>
      <c r="QZY410" s="67" t="s">
        <v>57</v>
      </c>
      <c r="QZZ410" s="21" t="s">
        <v>58</v>
      </c>
      <c r="RAA410" s="22" t="s">
        <v>532</v>
      </c>
      <c r="RAB410" s="21" t="s">
        <v>223</v>
      </c>
      <c r="RAC410" s="21" t="s">
        <v>533</v>
      </c>
      <c r="RAD410" s="49" t="s">
        <v>51</v>
      </c>
      <c r="RAE410" s="50" t="s">
        <v>28</v>
      </c>
      <c r="RAF410" s="68">
        <v>1553587.5</v>
      </c>
      <c r="RAG410" s="68">
        <v>274162.5</v>
      </c>
      <c r="RAH410" s="68">
        <v>1827750</v>
      </c>
      <c r="RAI410" s="30">
        <v>1.1335</v>
      </c>
      <c r="RAJ410" s="69">
        <v>0</v>
      </c>
      <c r="RAK410" s="46"/>
      <c r="RAL410" s="47" t="s">
        <v>538</v>
      </c>
      <c r="RAM410" s="66">
        <v>45273</v>
      </c>
      <c r="RAN410" s="9" t="s">
        <v>56</v>
      </c>
      <c r="RAO410" s="67" t="s">
        <v>57</v>
      </c>
      <c r="RAP410" s="21" t="s">
        <v>58</v>
      </c>
      <c r="RAQ410" s="22" t="s">
        <v>532</v>
      </c>
      <c r="RAR410" s="21" t="s">
        <v>223</v>
      </c>
      <c r="RAS410" s="21" t="s">
        <v>533</v>
      </c>
      <c r="RAT410" s="49" t="s">
        <v>51</v>
      </c>
      <c r="RAU410" s="50" t="s">
        <v>28</v>
      </c>
      <c r="RAV410" s="68">
        <v>1553587.5</v>
      </c>
      <c r="RAW410" s="68">
        <v>274162.5</v>
      </c>
      <c r="RAX410" s="68">
        <v>1827750</v>
      </c>
      <c r="RAY410" s="30">
        <v>1.1335</v>
      </c>
      <c r="RAZ410" s="69">
        <v>0</v>
      </c>
      <c r="RBA410" s="46"/>
      <c r="RBB410" s="47" t="s">
        <v>538</v>
      </c>
      <c r="RBC410" s="66">
        <v>45273</v>
      </c>
      <c r="RBD410" s="9" t="s">
        <v>56</v>
      </c>
      <c r="RBE410" s="67" t="s">
        <v>57</v>
      </c>
      <c r="RBF410" s="21" t="s">
        <v>58</v>
      </c>
      <c r="RBG410" s="22" t="s">
        <v>532</v>
      </c>
      <c r="RBH410" s="21" t="s">
        <v>223</v>
      </c>
      <c r="RBI410" s="21" t="s">
        <v>533</v>
      </c>
      <c r="RBJ410" s="49" t="s">
        <v>51</v>
      </c>
      <c r="RBK410" s="50" t="s">
        <v>28</v>
      </c>
      <c r="RBL410" s="68">
        <v>1553587.5</v>
      </c>
      <c r="RBM410" s="68">
        <v>274162.5</v>
      </c>
      <c r="RBN410" s="68">
        <v>1827750</v>
      </c>
      <c r="RBO410" s="30">
        <v>1.1335</v>
      </c>
      <c r="RBP410" s="69">
        <v>0</v>
      </c>
      <c r="RBQ410" s="46"/>
      <c r="RBR410" s="47" t="s">
        <v>538</v>
      </c>
      <c r="RBS410" s="66">
        <v>45273</v>
      </c>
      <c r="RBT410" s="9" t="s">
        <v>56</v>
      </c>
      <c r="RBU410" s="67" t="s">
        <v>57</v>
      </c>
      <c r="RBV410" s="21" t="s">
        <v>58</v>
      </c>
      <c r="RBW410" s="22" t="s">
        <v>532</v>
      </c>
      <c r="RBX410" s="21" t="s">
        <v>223</v>
      </c>
      <c r="RBY410" s="21" t="s">
        <v>533</v>
      </c>
      <c r="RBZ410" s="49" t="s">
        <v>51</v>
      </c>
      <c r="RCA410" s="50" t="s">
        <v>28</v>
      </c>
      <c r="RCB410" s="68">
        <v>1553587.5</v>
      </c>
      <c r="RCC410" s="68">
        <v>274162.5</v>
      </c>
      <c r="RCD410" s="68">
        <v>1827750</v>
      </c>
      <c r="RCE410" s="30">
        <v>1.1335</v>
      </c>
      <c r="RCF410" s="69">
        <v>0</v>
      </c>
      <c r="RCG410" s="46"/>
      <c r="RCH410" s="47" t="s">
        <v>538</v>
      </c>
      <c r="RCI410" s="66">
        <v>45273</v>
      </c>
      <c r="RCJ410" s="9" t="s">
        <v>56</v>
      </c>
      <c r="RCK410" s="67" t="s">
        <v>57</v>
      </c>
      <c r="RCL410" s="21" t="s">
        <v>58</v>
      </c>
      <c r="RCM410" s="22" t="s">
        <v>532</v>
      </c>
      <c r="RCN410" s="21" t="s">
        <v>223</v>
      </c>
      <c r="RCO410" s="21" t="s">
        <v>533</v>
      </c>
      <c r="RCP410" s="49" t="s">
        <v>51</v>
      </c>
      <c r="RCQ410" s="50" t="s">
        <v>28</v>
      </c>
      <c r="RCR410" s="68">
        <v>1553587.5</v>
      </c>
      <c r="RCS410" s="68">
        <v>274162.5</v>
      </c>
      <c r="RCT410" s="68">
        <v>1827750</v>
      </c>
      <c r="RCU410" s="30">
        <v>1.1335</v>
      </c>
      <c r="RCV410" s="69">
        <v>0</v>
      </c>
      <c r="RCW410" s="46"/>
      <c r="RCX410" s="47" t="s">
        <v>538</v>
      </c>
      <c r="RCY410" s="66">
        <v>45273</v>
      </c>
      <c r="RCZ410" s="9" t="s">
        <v>56</v>
      </c>
      <c r="RDA410" s="67" t="s">
        <v>57</v>
      </c>
      <c r="RDB410" s="21" t="s">
        <v>58</v>
      </c>
      <c r="RDC410" s="22" t="s">
        <v>532</v>
      </c>
      <c r="RDD410" s="21" t="s">
        <v>223</v>
      </c>
      <c r="RDE410" s="21" t="s">
        <v>533</v>
      </c>
      <c r="RDF410" s="49" t="s">
        <v>51</v>
      </c>
      <c r="RDG410" s="50" t="s">
        <v>28</v>
      </c>
      <c r="RDH410" s="68">
        <v>1553587.5</v>
      </c>
      <c r="RDI410" s="68">
        <v>274162.5</v>
      </c>
      <c r="RDJ410" s="68">
        <v>1827750</v>
      </c>
      <c r="RDK410" s="30">
        <v>1.1335</v>
      </c>
      <c r="RDL410" s="69">
        <v>0</v>
      </c>
      <c r="RDM410" s="46"/>
      <c r="RDN410" s="47" t="s">
        <v>538</v>
      </c>
      <c r="RDO410" s="66">
        <v>45273</v>
      </c>
      <c r="RDP410" s="9" t="s">
        <v>56</v>
      </c>
      <c r="RDQ410" s="67" t="s">
        <v>57</v>
      </c>
      <c r="RDR410" s="21" t="s">
        <v>58</v>
      </c>
      <c r="RDS410" s="22" t="s">
        <v>532</v>
      </c>
      <c r="RDT410" s="21" t="s">
        <v>223</v>
      </c>
      <c r="RDU410" s="21" t="s">
        <v>533</v>
      </c>
      <c r="RDV410" s="49" t="s">
        <v>51</v>
      </c>
      <c r="RDW410" s="50" t="s">
        <v>28</v>
      </c>
      <c r="RDX410" s="68">
        <v>1553587.5</v>
      </c>
      <c r="RDY410" s="68">
        <v>274162.5</v>
      </c>
      <c r="RDZ410" s="68">
        <v>1827750</v>
      </c>
      <c r="REA410" s="30">
        <v>1.1335</v>
      </c>
      <c r="REB410" s="69">
        <v>0</v>
      </c>
      <c r="REC410" s="46"/>
      <c r="RED410" s="47" t="s">
        <v>538</v>
      </c>
      <c r="REE410" s="66">
        <v>45273</v>
      </c>
      <c r="REF410" s="9" t="s">
        <v>56</v>
      </c>
      <c r="REG410" s="67" t="s">
        <v>57</v>
      </c>
      <c r="REH410" s="21" t="s">
        <v>58</v>
      </c>
      <c r="REI410" s="22" t="s">
        <v>532</v>
      </c>
      <c r="REJ410" s="21" t="s">
        <v>223</v>
      </c>
      <c r="REK410" s="21" t="s">
        <v>533</v>
      </c>
      <c r="REL410" s="49" t="s">
        <v>51</v>
      </c>
      <c r="REM410" s="50" t="s">
        <v>28</v>
      </c>
      <c r="REN410" s="68">
        <v>1553587.5</v>
      </c>
      <c r="REO410" s="68">
        <v>274162.5</v>
      </c>
      <c r="REP410" s="68">
        <v>1827750</v>
      </c>
      <c r="REQ410" s="30">
        <v>1.1335</v>
      </c>
      <c r="RER410" s="69">
        <v>0</v>
      </c>
      <c r="RES410" s="46"/>
      <c r="RET410" s="47" t="s">
        <v>538</v>
      </c>
      <c r="REU410" s="66">
        <v>45273</v>
      </c>
      <c r="REV410" s="9" t="s">
        <v>56</v>
      </c>
      <c r="REW410" s="67" t="s">
        <v>57</v>
      </c>
      <c r="REX410" s="21" t="s">
        <v>58</v>
      </c>
      <c r="REY410" s="22" t="s">
        <v>532</v>
      </c>
      <c r="REZ410" s="21" t="s">
        <v>223</v>
      </c>
      <c r="RFA410" s="21" t="s">
        <v>533</v>
      </c>
      <c r="RFB410" s="49" t="s">
        <v>51</v>
      </c>
      <c r="RFC410" s="50" t="s">
        <v>28</v>
      </c>
      <c r="RFD410" s="68">
        <v>1553587.5</v>
      </c>
      <c r="RFE410" s="68">
        <v>274162.5</v>
      </c>
      <c r="RFF410" s="68">
        <v>1827750</v>
      </c>
      <c r="RFG410" s="30">
        <v>1.1335</v>
      </c>
      <c r="RFH410" s="69">
        <v>0</v>
      </c>
      <c r="RFI410" s="46"/>
      <c r="RFJ410" s="47" t="s">
        <v>538</v>
      </c>
      <c r="RFK410" s="66">
        <v>45273</v>
      </c>
      <c r="RFL410" s="9" t="s">
        <v>56</v>
      </c>
      <c r="RFM410" s="67" t="s">
        <v>57</v>
      </c>
      <c r="RFN410" s="21" t="s">
        <v>58</v>
      </c>
      <c r="RFO410" s="22" t="s">
        <v>532</v>
      </c>
      <c r="RFP410" s="21" t="s">
        <v>223</v>
      </c>
      <c r="RFQ410" s="21" t="s">
        <v>533</v>
      </c>
      <c r="RFR410" s="49" t="s">
        <v>51</v>
      </c>
      <c r="RFS410" s="50" t="s">
        <v>28</v>
      </c>
      <c r="RFT410" s="68">
        <v>1553587.5</v>
      </c>
      <c r="RFU410" s="68">
        <v>274162.5</v>
      </c>
      <c r="RFV410" s="68">
        <v>1827750</v>
      </c>
      <c r="RFW410" s="30">
        <v>1.1335</v>
      </c>
      <c r="RFX410" s="69">
        <v>0</v>
      </c>
      <c r="RFY410" s="46"/>
      <c r="RFZ410" s="47" t="s">
        <v>538</v>
      </c>
      <c r="RGA410" s="66">
        <v>45273</v>
      </c>
      <c r="RGB410" s="9" t="s">
        <v>56</v>
      </c>
      <c r="RGC410" s="67" t="s">
        <v>57</v>
      </c>
      <c r="RGD410" s="21" t="s">
        <v>58</v>
      </c>
      <c r="RGE410" s="22" t="s">
        <v>532</v>
      </c>
      <c r="RGF410" s="21" t="s">
        <v>223</v>
      </c>
      <c r="RGG410" s="21" t="s">
        <v>533</v>
      </c>
      <c r="RGH410" s="49" t="s">
        <v>51</v>
      </c>
      <c r="RGI410" s="50" t="s">
        <v>28</v>
      </c>
      <c r="RGJ410" s="68">
        <v>1553587.5</v>
      </c>
      <c r="RGK410" s="68">
        <v>274162.5</v>
      </c>
      <c r="RGL410" s="68">
        <v>1827750</v>
      </c>
      <c r="RGM410" s="30">
        <v>1.1335</v>
      </c>
      <c r="RGN410" s="69">
        <v>0</v>
      </c>
      <c r="RGO410" s="46"/>
      <c r="RGP410" s="47" t="s">
        <v>538</v>
      </c>
      <c r="RGQ410" s="66">
        <v>45273</v>
      </c>
      <c r="RGR410" s="9" t="s">
        <v>56</v>
      </c>
      <c r="RGS410" s="67" t="s">
        <v>57</v>
      </c>
      <c r="RGT410" s="21" t="s">
        <v>58</v>
      </c>
      <c r="RGU410" s="22" t="s">
        <v>532</v>
      </c>
      <c r="RGV410" s="21" t="s">
        <v>223</v>
      </c>
      <c r="RGW410" s="21" t="s">
        <v>533</v>
      </c>
      <c r="RGX410" s="49" t="s">
        <v>51</v>
      </c>
      <c r="RGY410" s="50" t="s">
        <v>28</v>
      </c>
      <c r="RGZ410" s="68">
        <v>1553587.5</v>
      </c>
      <c r="RHA410" s="68">
        <v>274162.5</v>
      </c>
      <c r="RHB410" s="68">
        <v>1827750</v>
      </c>
      <c r="RHC410" s="30">
        <v>1.1335</v>
      </c>
      <c r="RHD410" s="69">
        <v>0</v>
      </c>
      <c r="RHE410" s="46"/>
      <c r="RHF410" s="47" t="s">
        <v>538</v>
      </c>
      <c r="RHG410" s="66">
        <v>45273</v>
      </c>
      <c r="RHH410" s="9" t="s">
        <v>56</v>
      </c>
      <c r="RHI410" s="67" t="s">
        <v>57</v>
      </c>
      <c r="RHJ410" s="21" t="s">
        <v>58</v>
      </c>
      <c r="RHK410" s="22" t="s">
        <v>532</v>
      </c>
      <c r="RHL410" s="21" t="s">
        <v>223</v>
      </c>
      <c r="RHM410" s="21" t="s">
        <v>533</v>
      </c>
      <c r="RHN410" s="49" t="s">
        <v>51</v>
      </c>
      <c r="RHO410" s="50" t="s">
        <v>28</v>
      </c>
      <c r="RHP410" s="68">
        <v>1553587.5</v>
      </c>
      <c r="RHQ410" s="68">
        <v>274162.5</v>
      </c>
      <c r="RHR410" s="68">
        <v>1827750</v>
      </c>
      <c r="RHS410" s="30">
        <v>1.1335</v>
      </c>
      <c r="RHT410" s="69">
        <v>0</v>
      </c>
      <c r="RHU410" s="46"/>
      <c r="RHV410" s="47" t="s">
        <v>538</v>
      </c>
      <c r="RHW410" s="66">
        <v>45273</v>
      </c>
      <c r="RHX410" s="9" t="s">
        <v>56</v>
      </c>
      <c r="RHY410" s="67" t="s">
        <v>57</v>
      </c>
      <c r="RHZ410" s="21" t="s">
        <v>58</v>
      </c>
      <c r="RIA410" s="22" t="s">
        <v>532</v>
      </c>
      <c r="RIB410" s="21" t="s">
        <v>223</v>
      </c>
      <c r="RIC410" s="21" t="s">
        <v>533</v>
      </c>
      <c r="RID410" s="49" t="s">
        <v>51</v>
      </c>
      <c r="RIE410" s="50" t="s">
        <v>28</v>
      </c>
      <c r="RIF410" s="68">
        <v>1553587.5</v>
      </c>
      <c r="RIG410" s="68">
        <v>274162.5</v>
      </c>
      <c r="RIH410" s="68">
        <v>1827750</v>
      </c>
      <c r="RII410" s="30">
        <v>1.1335</v>
      </c>
      <c r="RIJ410" s="69">
        <v>0</v>
      </c>
      <c r="RIK410" s="46"/>
      <c r="RIL410" s="47" t="s">
        <v>538</v>
      </c>
      <c r="RIM410" s="66">
        <v>45273</v>
      </c>
      <c r="RIN410" s="9" t="s">
        <v>56</v>
      </c>
      <c r="RIO410" s="67" t="s">
        <v>57</v>
      </c>
      <c r="RIP410" s="21" t="s">
        <v>58</v>
      </c>
      <c r="RIQ410" s="22" t="s">
        <v>532</v>
      </c>
      <c r="RIR410" s="21" t="s">
        <v>223</v>
      </c>
      <c r="RIS410" s="21" t="s">
        <v>533</v>
      </c>
      <c r="RIT410" s="49" t="s">
        <v>51</v>
      </c>
      <c r="RIU410" s="50" t="s">
        <v>28</v>
      </c>
      <c r="RIV410" s="68">
        <v>1553587.5</v>
      </c>
      <c r="RIW410" s="68">
        <v>274162.5</v>
      </c>
      <c r="RIX410" s="68">
        <v>1827750</v>
      </c>
      <c r="RIY410" s="30">
        <v>1.1335</v>
      </c>
      <c r="RIZ410" s="69">
        <v>0</v>
      </c>
      <c r="RJA410" s="46"/>
      <c r="RJB410" s="47" t="s">
        <v>538</v>
      </c>
      <c r="RJC410" s="66">
        <v>45273</v>
      </c>
      <c r="RJD410" s="9" t="s">
        <v>56</v>
      </c>
      <c r="RJE410" s="67" t="s">
        <v>57</v>
      </c>
      <c r="RJF410" s="21" t="s">
        <v>58</v>
      </c>
      <c r="RJG410" s="22" t="s">
        <v>532</v>
      </c>
      <c r="RJH410" s="21" t="s">
        <v>223</v>
      </c>
      <c r="RJI410" s="21" t="s">
        <v>533</v>
      </c>
      <c r="RJJ410" s="49" t="s">
        <v>51</v>
      </c>
      <c r="RJK410" s="50" t="s">
        <v>28</v>
      </c>
      <c r="RJL410" s="68">
        <v>1553587.5</v>
      </c>
      <c r="RJM410" s="68">
        <v>274162.5</v>
      </c>
      <c r="RJN410" s="68">
        <v>1827750</v>
      </c>
      <c r="RJO410" s="30">
        <v>1.1335</v>
      </c>
      <c r="RJP410" s="69">
        <v>0</v>
      </c>
      <c r="RJQ410" s="46"/>
      <c r="RJR410" s="47" t="s">
        <v>538</v>
      </c>
      <c r="RJS410" s="66">
        <v>45273</v>
      </c>
      <c r="RJT410" s="9" t="s">
        <v>56</v>
      </c>
      <c r="RJU410" s="67" t="s">
        <v>57</v>
      </c>
      <c r="RJV410" s="21" t="s">
        <v>58</v>
      </c>
      <c r="RJW410" s="22" t="s">
        <v>532</v>
      </c>
      <c r="RJX410" s="21" t="s">
        <v>223</v>
      </c>
      <c r="RJY410" s="21" t="s">
        <v>533</v>
      </c>
      <c r="RJZ410" s="49" t="s">
        <v>51</v>
      </c>
      <c r="RKA410" s="50" t="s">
        <v>28</v>
      </c>
      <c r="RKB410" s="68">
        <v>1553587.5</v>
      </c>
      <c r="RKC410" s="68">
        <v>274162.5</v>
      </c>
      <c r="RKD410" s="68">
        <v>1827750</v>
      </c>
      <c r="RKE410" s="30">
        <v>1.1335</v>
      </c>
      <c r="RKF410" s="69">
        <v>0</v>
      </c>
      <c r="RKG410" s="46"/>
      <c r="RKH410" s="47" t="s">
        <v>538</v>
      </c>
      <c r="RKI410" s="66">
        <v>45273</v>
      </c>
      <c r="RKJ410" s="9" t="s">
        <v>56</v>
      </c>
      <c r="RKK410" s="67" t="s">
        <v>57</v>
      </c>
      <c r="RKL410" s="21" t="s">
        <v>58</v>
      </c>
      <c r="RKM410" s="22" t="s">
        <v>532</v>
      </c>
      <c r="RKN410" s="21" t="s">
        <v>223</v>
      </c>
      <c r="RKO410" s="21" t="s">
        <v>533</v>
      </c>
      <c r="RKP410" s="49" t="s">
        <v>51</v>
      </c>
      <c r="RKQ410" s="50" t="s">
        <v>28</v>
      </c>
      <c r="RKR410" s="68">
        <v>1553587.5</v>
      </c>
      <c r="RKS410" s="68">
        <v>274162.5</v>
      </c>
      <c r="RKT410" s="68">
        <v>1827750</v>
      </c>
      <c r="RKU410" s="30">
        <v>1.1335</v>
      </c>
      <c r="RKV410" s="69">
        <v>0</v>
      </c>
      <c r="RKW410" s="46"/>
      <c r="RKX410" s="47" t="s">
        <v>538</v>
      </c>
      <c r="RKY410" s="66">
        <v>45273</v>
      </c>
      <c r="RKZ410" s="9" t="s">
        <v>56</v>
      </c>
      <c r="RLA410" s="67" t="s">
        <v>57</v>
      </c>
      <c r="RLB410" s="21" t="s">
        <v>58</v>
      </c>
      <c r="RLC410" s="22" t="s">
        <v>532</v>
      </c>
      <c r="RLD410" s="21" t="s">
        <v>223</v>
      </c>
      <c r="RLE410" s="21" t="s">
        <v>533</v>
      </c>
      <c r="RLF410" s="49" t="s">
        <v>51</v>
      </c>
      <c r="RLG410" s="50" t="s">
        <v>28</v>
      </c>
      <c r="RLH410" s="68">
        <v>1553587.5</v>
      </c>
      <c r="RLI410" s="68">
        <v>274162.5</v>
      </c>
      <c r="RLJ410" s="68">
        <v>1827750</v>
      </c>
      <c r="RLK410" s="30">
        <v>1.1335</v>
      </c>
      <c r="RLL410" s="69">
        <v>0</v>
      </c>
      <c r="RLM410" s="46"/>
      <c r="RLN410" s="47" t="s">
        <v>538</v>
      </c>
      <c r="RLO410" s="66">
        <v>45273</v>
      </c>
      <c r="RLP410" s="9" t="s">
        <v>56</v>
      </c>
      <c r="RLQ410" s="67" t="s">
        <v>57</v>
      </c>
      <c r="RLR410" s="21" t="s">
        <v>58</v>
      </c>
      <c r="RLS410" s="22" t="s">
        <v>532</v>
      </c>
      <c r="RLT410" s="21" t="s">
        <v>223</v>
      </c>
      <c r="RLU410" s="21" t="s">
        <v>533</v>
      </c>
      <c r="RLV410" s="49" t="s">
        <v>51</v>
      </c>
      <c r="RLW410" s="50" t="s">
        <v>28</v>
      </c>
      <c r="RLX410" s="68">
        <v>1553587.5</v>
      </c>
      <c r="RLY410" s="68">
        <v>274162.5</v>
      </c>
      <c r="RLZ410" s="68">
        <v>1827750</v>
      </c>
      <c r="RMA410" s="30">
        <v>1.1335</v>
      </c>
      <c r="RMB410" s="69">
        <v>0</v>
      </c>
      <c r="RMC410" s="46"/>
      <c r="RMD410" s="47" t="s">
        <v>538</v>
      </c>
      <c r="RME410" s="66">
        <v>45273</v>
      </c>
      <c r="RMF410" s="9" t="s">
        <v>56</v>
      </c>
      <c r="RMG410" s="67" t="s">
        <v>57</v>
      </c>
      <c r="RMH410" s="21" t="s">
        <v>58</v>
      </c>
      <c r="RMI410" s="22" t="s">
        <v>532</v>
      </c>
      <c r="RMJ410" s="21" t="s">
        <v>223</v>
      </c>
      <c r="RMK410" s="21" t="s">
        <v>533</v>
      </c>
      <c r="RML410" s="49" t="s">
        <v>51</v>
      </c>
      <c r="RMM410" s="50" t="s">
        <v>28</v>
      </c>
      <c r="RMN410" s="68">
        <v>1553587.5</v>
      </c>
      <c r="RMO410" s="68">
        <v>274162.5</v>
      </c>
      <c r="RMP410" s="68">
        <v>1827750</v>
      </c>
      <c r="RMQ410" s="30">
        <v>1.1335</v>
      </c>
      <c r="RMR410" s="69">
        <v>0</v>
      </c>
      <c r="RMS410" s="46"/>
      <c r="RMT410" s="47" t="s">
        <v>538</v>
      </c>
      <c r="RMU410" s="66">
        <v>45273</v>
      </c>
      <c r="RMV410" s="9" t="s">
        <v>56</v>
      </c>
      <c r="RMW410" s="67" t="s">
        <v>57</v>
      </c>
      <c r="RMX410" s="21" t="s">
        <v>58</v>
      </c>
      <c r="RMY410" s="22" t="s">
        <v>532</v>
      </c>
      <c r="RMZ410" s="21" t="s">
        <v>223</v>
      </c>
      <c r="RNA410" s="21" t="s">
        <v>533</v>
      </c>
      <c r="RNB410" s="49" t="s">
        <v>51</v>
      </c>
      <c r="RNC410" s="50" t="s">
        <v>28</v>
      </c>
      <c r="RND410" s="68">
        <v>1553587.5</v>
      </c>
      <c r="RNE410" s="68">
        <v>274162.5</v>
      </c>
      <c r="RNF410" s="68">
        <v>1827750</v>
      </c>
      <c r="RNG410" s="30">
        <v>1.1335</v>
      </c>
      <c r="RNH410" s="69">
        <v>0</v>
      </c>
      <c r="RNI410" s="46"/>
      <c r="RNJ410" s="47" t="s">
        <v>538</v>
      </c>
      <c r="RNK410" s="66">
        <v>45273</v>
      </c>
      <c r="RNL410" s="9" t="s">
        <v>56</v>
      </c>
      <c r="RNM410" s="67" t="s">
        <v>57</v>
      </c>
      <c r="RNN410" s="21" t="s">
        <v>58</v>
      </c>
      <c r="RNO410" s="22" t="s">
        <v>532</v>
      </c>
      <c r="RNP410" s="21" t="s">
        <v>223</v>
      </c>
      <c r="RNQ410" s="21" t="s">
        <v>533</v>
      </c>
      <c r="RNR410" s="49" t="s">
        <v>51</v>
      </c>
      <c r="RNS410" s="50" t="s">
        <v>28</v>
      </c>
      <c r="RNT410" s="68">
        <v>1553587.5</v>
      </c>
      <c r="RNU410" s="68">
        <v>274162.5</v>
      </c>
      <c r="RNV410" s="68">
        <v>1827750</v>
      </c>
      <c r="RNW410" s="30">
        <v>1.1335</v>
      </c>
      <c r="RNX410" s="69">
        <v>0</v>
      </c>
      <c r="RNY410" s="46"/>
      <c r="RNZ410" s="47" t="s">
        <v>538</v>
      </c>
      <c r="ROA410" s="66">
        <v>45273</v>
      </c>
      <c r="ROB410" s="9" t="s">
        <v>56</v>
      </c>
      <c r="ROC410" s="67" t="s">
        <v>57</v>
      </c>
      <c r="ROD410" s="21" t="s">
        <v>58</v>
      </c>
      <c r="ROE410" s="22" t="s">
        <v>532</v>
      </c>
      <c r="ROF410" s="21" t="s">
        <v>223</v>
      </c>
      <c r="ROG410" s="21" t="s">
        <v>533</v>
      </c>
      <c r="ROH410" s="49" t="s">
        <v>51</v>
      </c>
      <c r="ROI410" s="50" t="s">
        <v>28</v>
      </c>
      <c r="ROJ410" s="68">
        <v>1553587.5</v>
      </c>
      <c r="ROK410" s="68">
        <v>274162.5</v>
      </c>
      <c r="ROL410" s="68">
        <v>1827750</v>
      </c>
      <c r="ROM410" s="30">
        <v>1.1335</v>
      </c>
      <c r="RON410" s="69">
        <v>0</v>
      </c>
      <c r="ROO410" s="46"/>
      <c r="ROP410" s="47" t="s">
        <v>538</v>
      </c>
      <c r="ROQ410" s="66">
        <v>45273</v>
      </c>
      <c r="ROR410" s="9" t="s">
        <v>56</v>
      </c>
      <c r="ROS410" s="67" t="s">
        <v>57</v>
      </c>
      <c r="ROT410" s="21" t="s">
        <v>58</v>
      </c>
      <c r="ROU410" s="22" t="s">
        <v>532</v>
      </c>
      <c r="ROV410" s="21" t="s">
        <v>223</v>
      </c>
      <c r="ROW410" s="21" t="s">
        <v>533</v>
      </c>
      <c r="ROX410" s="49" t="s">
        <v>51</v>
      </c>
      <c r="ROY410" s="50" t="s">
        <v>28</v>
      </c>
      <c r="ROZ410" s="68">
        <v>1553587.5</v>
      </c>
      <c r="RPA410" s="68">
        <v>274162.5</v>
      </c>
      <c r="RPB410" s="68">
        <v>1827750</v>
      </c>
      <c r="RPC410" s="30">
        <v>1.1335</v>
      </c>
      <c r="RPD410" s="69">
        <v>0</v>
      </c>
      <c r="RPE410" s="46"/>
      <c r="RPF410" s="47" t="s">
        <v>538</v>
      </c>
      <c r="RPG410" s="66">
        <v>45273</v>
      </c>
      <c r="RPH410" s="9" t="s">
        <v>56</v>
      </c>
      <c r="RPI410" s="67" t="s">
        <v>57</v>
      </c>
      <c r="RPJ410" s="21" t="s">
        <v>58</v>
      </c>
      <c r="RPK410" s="22" t="s">
        <v>532</v>
      </c>
      <c r="RPL410" s="21" t="s">
        <v>223</v>
      </c>
      <c r="RPM410" s="21" t="s">
        <v>533</v>
      </c>
      <c r="RPN410" s="49" t="s">
        <v>51</v>
      </c>
      <c r="RPO410" s="50" t="s">
        <v>28</v>
      </c>
      <c r="RPP410" s="68">
        <v>1553587.5</v>
      </c>
      <c r="RPQ410" s="68">
        <v>274162.5</v>
      </c>
      <c r="RPR410" s="68">
        <v>1827750</v>
      </c>
      <c r="RPS410" s="30">
        <v>1.1335</v>
      </c>
      <c r="RPT410" s="69">
        <v>0</v>
      </c>
      <c r="RPU410" s="46"/>
      <c r="RPV410" s="47" t="s">
        <v>538</v>
      </c>
      <c r="RPW410" s="66">
        <v>45273</v>
      </c>
      <c r="RPX410" s="9" t="s">
        <v>56</v>
      </c>
      <c r="RPY410" s="67" t="s">
        <v>57</v>
      </c>
      <c r="RPZ410" s="21" t="s">
        <v>58</v>
      </c>
      <c r="RQA410" s="22" t="s">
        <v>532</v>
      </c>
      <c r="RQB410" s="21" t="s">
        <v>223</v>
      </c>
      <c r="RQC410" s="21" t="s">
        <v>533</v>
      </c>
      <c r="RQD410" s="49" t="s">
        <v>51</v>
      </c>
      <c r="RQE410" s="50" t="s">
        <v>28</v>
      </c>
      <c r="RQF410" s="68">
        <v>1553587.5</v>
      </c>
      <c r="RQG410" s="68">
        <v>274162.5</v>
      </c>
      <c r="RQH410" s="68">
        <v>1827750</v>
      </c>
      <c r="RQI410" s="30">
        <v>1.1335</v>
      </c>
      <c r="RQJ410" s="69">
        <v>0</v>
      </c>
      <c r="RQK410" s="46"/>
      <c r="RQL410" s="47" t="s">
        <v>538</v>
      </c>
      <c r="RQM410" s="66">
        <v>45273</v>
      </c>
      <c r="RQN410" s="9" t="s">
        <v>56</v>
      </c>
      <c r="RQO410" s="67" t="s">
        <v>57</v>
      </c>
      <c r="RQP410" s="21" t="s">
        <v>58</v>
      </c>
      <c r="RQQ410" s="22" t="s">
        <v>532</v>
      </c>
      <c r="RQR410" s="21" t="s">
        <v>223</v>
      </c>
      <c r="RQS410" s="21" t="s">
        <v>533</v>
      </c>
      <c r="RQT410" s="49" t="s">
        <v>51</v>
      </c>
      <c r="RQU410" s="50" t="s">
        <v>28</v>
      </c>
      <c r="RQV410" s="68">
        <v>1553587.5</v>
      </c>
      <c r="RQW410" s="68">
        <v>274162.5</v>
      </c>
      <c r="RQX410" s="68">
        <v>1827750</v>
      </c>
      <c r="RQY410" s="30">
        <v>1.1335</v>
      </c>
      <c r="RQZ410" s="69">
        <v>0</v>
      </c>
      <c r="RRA410" s="46"/>
      <c r="RRB410" s="47" t="s">
        <v>538</v>
      </c>
      <c r="RRC410" s="66">
        <v>45273</v>
      </c>
      <c r="RRD410" s="9" t="s">
        <v>56</v>
      </c>
      <c r="RRE410" s="67" t="s">
        <v>57</v>
      </c>
      <c r="RRF410" s="21" t="s">
        <v>58</v>
      </c>
      <c r="RRG410" s="22" t="s">
        <v>532</v>
      </c>
      <c r="RRH410" s="21" t="s">
        <v>223</v>
      </c>
      <c r="RRI410" s="21" t="s">
        <v>533</v>
      </c>
      <c r="RRJ410" s="49" t="s">
        <v>51</v>
      </c>
      <c r="RRK410" s="50" t="s">
        <v>28</v>
      </c>
      <c r="RRL410" s="68">
        <v>1553587.5</v>
      </c>
      <c r="RRM410" s="68">
        <v>274162.5</v>
      </c>
      <c r="RRN410" s="68">
        <v>1827750</v>
      </c>
      <c r="RRO410" s="30">
        <v>1.1335</v>
      </c>
      <c r="RRP410" s="69">
        <v>0</v>
      </c>
      <c r="RRQ410" s="46"/>
      <c r="RRR410" s="47" t="s">
        <v>538</v>
      </c>
      <c r="RRS410" s="66">
        <v>45273</v>
      </c>
      <c r="RRT410" s="9" t="s">
        <v>56</v>
      </c>
      <c r="RRU410" s="67" t="s">
        <v>57</v>
      </c>
      <c r="RRV410" s="21" t="s">
        <v>58</v>
      </c>
      <c r="RRW410" s="22" t="s">
        <v>532</v>
      </c>
      <c r="RRX410" s="21" t="s">
        <v>223</v>
      </c>
      <c r="RRY410" s="21" t="s">
        <v>533</v>
      </c>
      <c r="RRZ410" s="49" t="s">
        <v>51</v>
      </c>
      <c r="RSA410" s="50" t="s">
        <v>28</v>
      </c>
      <c r="RSB410" s="68">
        <v>1553587.5</v>
      </c>
      <c r="RSC410" s="68">
        <v>274162.5</v>
      </c>
      <c r="RSD410" s="68">
        <v>1827750</v>
      </c>
      <c r="RSE410" s="30">
        <v>1.1335</v>
      </c>
      <c r="RSF410" s="69">
        <v>0</v>
      </c>
      <c r="RSG410" s="46"/>
      <c r="RSH410" s="47" t="s">
        <v>538</v>
      </c>
      <c r="RSI410" s="66">
        <v>45273</v>
      </c>
      <c r="RSJ410" s="9" t="s">
        <v>56</v>
      </c>
      <c r="RSK410" s="67" t="s">
        <v>57</v>
      </c>
      <c r="RSL410" s="21" t="s">
        <v>58</v>
      </c>
      <c r="RSM410" s="22" t="s">
        <v>532</v>
      </c>
      <c r="RSN410" s="21" t="s">
        <v>223</v>
      </c>
      <c r="RSO410" s="21" t="s">
        <v>533</v>
      </c>
      <c r="RSP410" s="49" t="s">
        <v>51</v>
      </c>
      <c r="RSQ410" s="50" t="s">
        <v>28</v>
      </c>
      <c r="RSR410" s="68">
        <v>1553587.5</v>
      </c>
      <c r="RSS410" s="68">
        <v>274162.5</v>
      </c>
      <c r="RST410" s="68">
        <v>1827750</v>
      </c>
      <c r="RSU410" s="30">
        <v>1.1335</v>
      </c>
      <c r="RSV410" s="69">
        <v>0</v>
      </c>
      <c r="RSW410" s="46"/>
      <c r="RSX410" s="47" t="s">
        <v>538</v>
      </c>
      <c r="RSY410" s="66">
        <v>45273</v>
      </c>
      <c r="RSZ410" s="9" t="s">
        <v>56</v>
      </c>
      <c r="RTA410" s="67" t="s">
        <v>57</v>
      </c>
      <c r="RTB410" s="21" t="s">
        <v>58</v>
      </c>
      <c r="RTC410" s="22" t="s">
        <v>532</v>
      </c>
      <c r="RTD410" s="21" t="s">
        <v>223</v>
      </c>
      <c r="RTE410" s="21" t="s">
        <v>533</v>
      </c>
      <c r="RTF410" s="49" t="s">
        <v>51</v>
      </c>
      <c r="RTG410" s="50" t="s">
        <v>28</v>
      </c>
      <c r="RTH410" s="68">
        <v>1553587.5</v>
      </c>
      <c r="RTI410" s="68">
        <v>274162.5</v>
      </c>
      <c r="RTJ410" s="68">
        <v>1827750</v>
      </c>
      <c r="RTK410" s="30">
        <v>1.1335</v>
      </c>
      <c r="RTL410" s="69">
        <v>0</v>
      </c>
      <c r="RTM410" s="46"/>
      <c r="RTN410" s="47" t="s">
        <v>538</v>
      </c>
      <c r="RTO410" s="66">
        <v>45273</v>
      </c>
      <c r="RTP410" s="9" t="s">
        <v>56</v>
      </c>
      <c r="RTQ410" s="67" t="s">
        <v>57</v>
      </c>
      <c r="RTR410" s="21" t="s">
        <v>58</v>
      </c>
      <c r="RTS410" s="22" t="s">
        <v>532</v>
      </c>
      <c r="RTT410" s="21" t="s">
        <v>223</v>
      </c>
      <c r="RTU410" s="21" t="s">
        <v>533</v>
      </c>
      <c r="RTV410" s="49" t="s">
        <v>51</v>
      </c>
      <c r="RTW410" s="50" t="s">
        <v>28</v>
      </c>
      <c r="RTX410" s="68">
        <v>1553587.5</v>
      </c>
      <c r="RTY410" s="68">
        <v>274162.5</v>
      </c>
      <c r="RTZ410" s="68">
        <v>1827750</v>
      </c>
      <c r="RUA410" s="30">
        <v>1.1335</v>
      </c>
      <c r="RUB410" s="69">
        <v>0</v>
      </c>
      <c r="RUC410" s="46"/>
      <c r="RUD410" s="47" t="s">
        <v>538</v>
      </c>
      <c r="RUE410" s="66">
        <v>45273</v>
      </c>
      <c r="RUF410" s="9" t="s">
        <v>56</v>
      </c>
      <c r="RUG410" s="67" t="s">
        <v>57</v>
      </c>
      <c r="RUH410" s="21" t="s">
        <v>58</v>
      </c>
      <c r="RUI410" s="22" t="s">
        <v>532</v>
      </c>
      <c r="RUJ410" s="21" t="s">
        <v>223</v>
      </c>
      <c r="RUK410" s="21" t="s">
        <v>533</v>
      </c>
      <c r="RUL410" s="49" t="s">
        <v>51</v>
      </c>
      <c r="RUM410" s="50" t="s">
        <v>28</v>
      </c>
      <c r="RUN410" s="68">
        <v>1553587.5</v>
      </c>
      <c r="RUO410" s="68">
        <v>274162.5</v>
      </c>
      <c r="RUP410" s="68">
        <v>1827750</v>
      </c>
      <c r="RUQ410" s="30">
        <v>1.1335</v>
      </c>
      <c r="RUR410" s="69">
        <v>0</v>
      </c>
      <c r="RUS410" s="46"/>
      <c r="RUT410" s="47" t="s">
        <v>538</v>
      </c>
      <c r="RUU410" s="66">
        <v>45273</v>
      </c>
      <c r="RUV410" s="9" t="s">
        <v>56</v>
      </c>
      <c r="RUW410" s="67" t="s">
        <v>57</v>
      </c>
      <c r="RUX410" s="21" t="s">
        <v>58</v>
      </c>
      <c r="RUY410" s="22" t="s">
        <v>532</v>
      </c>
      <c r="RUZ410" s="21" t="s">
        <v>223</v>
      </c>
      <c r="RVA410" s="21" t="s">
        <v>533</v>
      </c>
      <c r="RVB410" s="49" t="s">
        <v>51</v>
      </c>
      <c r="RVC410" s="50" t="s">
        <v>28</v>
      </c>
      <c r="RVD410" s="68">
        <v>1553587.5</v>
      </c>
      <c r="RVE410" s="68">
        <v>274162.5</v>
      </c>
      <c r="RVF410" s="68">
        <v>1827750</v>
      </c>
      <c r="RVG410" s="30">
        <v>1.1335</v>
      </c>
      <c r="RVH410" s="69">
        <v>0</v>
      </c>
      <c r="RVI410" s="46"/>
      <c r="RVJ410" s="47" t="s">
        <v>538</v>
      </c>
      <c r="RVK410" s="66">
        <v>45273</v>
      </c>
      <c r="RVL410" s="9" t="s">
        <v>56</v>
      </c>
      <c r="RVM410" s="67" t="s">
        <v>57</v>
      </c>
      <c r="RVN410" s="21" t="s">
        <v>58</v>
      </c>
      <c r="RVO410" s="22" t="s">
        <v>532</v>
      </c>
      <c r="RVP410" s="21" t="s">
        <v>223</v>
      </c>
      <c r="RVQ410" s="21" t="s">
        <v>533</v>
      </c>
      <c r="RVR410" s="49" t="s">
        <v>51</v>
      </c>
      <c r="RVS410" s="50" t="s">
        <v>28</v>
      </c>
      <c r="RVT410" s="68">
        <v>1553587.5</v>
      </c>
      <c r="RVU410" s="68">
        <v>274162.5</v>
      </c>
      <c r="RVV410" s="68">
        <v>1827750</v>
      </c>
      <c r="RVW410" s="30">
        <v>1.1335</v>
      </c>
      <c r="RVX410" s="69">
        <v>0</v>
      </c>
      <c r="RVY410" s="46"/>
      <c r="RVZ410" s="47" t="s">
        <v>538</v>
      </c>
      <c r="RWA410" s="66">
        <v>45273</v>
      </c>
      <c r="RWB410" s="9" t="s">
        <v>56</v>
      </c>
      <c r="RWC410" s="67" t="s">
        <v>57</v>
      </c>
      <c r="RWD410" s="21" t="s">
        <v>58</v>
      </c>
      <c r="RWE410" s="22" t="s">
        <v>532</v>
      </c>
      <c r="RWF410" s="21" t="s">
        <v>223</v>
      </c>
      <c r="RWG410" s="21" t="s">
        <v>533</v>
      </c>
      <c r="RWH410" s="49" t="s">
        <v>51</v>
      </c>
      <c r="RWI410" s="50" t="s">
        <v>28</v>
      </c>
      <c r="RWJ410" s="68">
        <v>1553587.5</v>
      </c>
      <c r="RWK410" s="68">
        <v>274162.5</v>
      </c>
      <c r="RWL410" s="68">
        <v>1827750</v>
      </c>
      <c r="RWM410" s="30">
        <v>1.1335</v>
      </c>
      <c r="RWN410" s="69">
        <v>0</v>
      </c>
      <c r="RWO410" s="46"/>
      <c r="RWP410" s="47" t="s">
        <v>538</v>
      </c>
      <c r="RWQ410" s="66">
        <v>45273</v>
      </c>
      <c r="RWR410" s="9" t="s">
        <v>56</v>
      </c>
      <c r="RWS410" s="67" t="s">
        <v>57</v>
      </c>
      <c r="RWT410" s="21" t="s">
        <v>58</v>
      </c>
      <c r="RWU410" s="22" t="s">
        <v>532</v>
      </c>
      <c r="RWV410" s="21" t="s">
        <v>223</v>
      </c>
      <c r="RWW410" s="21" t="s">
        <v>533</v>
      </c>
      <c r="RWX410" s="49" t="s">
        <v>51</v>
      </c>
      <c r="RWY410" s="50" t="s">
        <v>28</v>
      </c>
      <c r="RWZ410" s="68">
        <v>1553587.5</v>
      </c>
      <c r="RXA410" s="68">
        <v>274162.5</v>
      </c>
      <c r="RXB410" s="68">
        <v>1827750</v>
      </c>
      <c r="RXC410" s="30">
        <v>1.1335</v>
      </c>
      <c r="RXD410" s="69">
        <v>0</v>
      </c>
      <c r="RXE410" s="46"/>
      <c r="RXF410" s="47" t="s">
        <v>538</v>
      </c>
      <c r="RXG410" s="66">
        <v>45273</v>
      </c>
      <c r="RXH410" s="9" t="s">
        <v>56</v>
      </c>
      <c r="RXI410" s="67" t="s">
        <v>57</v>
      </c>
      <c r="RXJ410" s="21" t="s">
        <v>58</v>
      </c>
      <c r="RXK410" s="22" t="s">
        <v>532</v>
      </c>
      <c r="RXL410" s="21" t="s">
        <v>223</v>
      </c>
      <c r="RXM410" s="21" t="s">
        <v>533</v>
      </c>
      <c r="RXN410" s="49" t="s">
        <v>51</v>
      </c>
      <c r="RXO410" s="50" t="s">
        <v>28</v>
      </c>
      <c r="RXP410" s="68">
        <v>1553587.5</v>
      </c>
      <c r="RXQ410" s="68">
        <v>274162.5</v>
      </c>
      <c r="RXR410" s="68">
        <v>1827750</v>
      </c>
      <c r="RXS410" s="30">
        <v>1.1335</v>
      </c>
      <c r="RXT410" s="69">
        <v>0</v>
      </c>
      <c r="RXU410" s="46"/>
      <c r="RXV410" s="47" t="s">
        <v>538</v>
      </c>
      <c r="RXW410" s="66">
        <v>45273</v>
      </c>
      <c r="RXX410" s="9" t="s">
        <v>56</v>
      </c>
      <c r="RXY410" s="67" t="s">
        <v>57</v>
      </c>
      <c r="RXZ410" s="21" t="s">
        <v>58</v>
      </c>
      <c r="RYA410" s="22" t="s">
        <v>532</v>
      </c>
      <c r="RYB410" s="21" t="s">
        <v>223</v>
      </c>
      <c r="RYC410" s="21" t="s">
        <v>533</v>
      </c>
      <c r="RYD410" s="49" t="s">
        <v>51</v>
      </c>
      <c r="RYE410" s="50" t="s">
        <v>28</v>
      </c>
      <c r="RYF410" s="68">
        <v>1553587.5</v>
      </c>
      <c r="RYG410" s="68">
        <v>274162.5</v>
      </c>
      <c r="RYH410" s="68">
        <v>1827750</v>
      </c>
      <c r="RYI410" s="30">
        <v>1.1335</v>
      </c>
      <c r="RYJ410" s="69">
        <v>0</v>
      </c>
      <c r="RYK410" s="46"/>
      <c r="RYL410" s="47" t="s">
        <v>538</v>
      </c>
      <c r="RYM410" s="66">
        <v>45273</v>
      </c>
      <c r="RYN410" s="9" t="s">
        <v>56</v>
      </c>
      <c r="RYO410" s="67" t="s">
        <v>57</v>
      </c>
      <c r="RYP410" s="21" t="s">
        <v>58</v>
      </c>
      <c r="RYQ410" s="22" t="s">
        <v>532</v>
      </c>
      <c r="RYR410" s="21" t="s">
        <v>223</v>
      </c>
      <c r="RYS410" s="21" t="s">
        <v>533</v>
      </c>
      <c r="RYT410" s="49" t="s">
        <v>51</v>
      </c>
      <c r="RYU410" s="50" t="s">
        <v>28</v>
      </c>
      <c r="RYV410" s="68">
        <v>1553587.5</v>
      </c>
      <c r="RYW410" s="68">
        <v>274162.5</v>
      </c>
      <c r="RYX410" s="68">
        <v>1827750</v>
      </c>
      <c r="RYY410" s="30">
        <v>1.1335</v>
      </c>
      <c r="RYZ410" s="69">
        <v>0</v>
      </c>
      <c r="RZA410" s="46"/>
      <c r="RZB410" s="47" t="s">
        <v>538</v>
      </c>
      <c r="RZC410" s="66">
        <v>45273</v>
      </c>
      <c r="RZD410" s="9" t="s">
        <v>56</v>
      </c>
      <c r="RZE410" s="67" t="s">
        <v>57</v>
      </c>
      <c r="RZF410" s="21" t="s">
        <v>58</v>
      </c>
      <c r="RZG410" s="22" t="s">
        <v>532</v>
      </c>
      <c r="RZH410" s="21" t="s">
        <v>223</v>
      </c>
      <c r="RZI410" s="21" t="s">
        <v>533</v>
      </c>
      <c r="RZJ410" s="49" t="s">
        <v>51</v>
      </c>
      <c r="RZK410" s="50" t="s">
        <v>28</v>
      </c>
      <c r="RZL410" s="68">
        <v>1553587.5</v>
      </c>
      <c r="RZM410" s="68">
        <v>274162.5</v>
      </c>
      <c r="RZN410" s="68">
        <v>1827750</v>
      </c>
      <c r="RZO410" s="30">
        <v>1.1335</v>
      </c>
      <c r="RZP410" s="69">
        <v>0</v>
      </c>
      <c r="RZQ410" s="46"/>
      <c r="RZR410" s="47" t="s">
        <v>538</v>
      </c>
      <c r="RZS410" s="66">
        <v>45273</v>
      </c>
      <c r="RZT410" s="9" t="s">
        <v>56</v>
      </c>
      <c r="RZU410" s="67" t="s">
        <v>57</v>
      </c>
      <c r="RZV410" s="21" t="s">
        <v>58</v>
      </c>
      <c r="RZW410" s="22" t="s">
        <v>532</v>
      </c>
      <c r="RZX410" s="21" t="s">
        <v>223</v>
      </c>
      <c r="RZY410" s="21" t="s">
        <v>533</v>
      </c>
      <c r="RZZ410" s="49" t="s">
        <v>51</v>
      </c>
      <c r="SAA410" s="50" t="s">
        <v>28</v>
      </c>
      <c r="SAB410" s="68">
        <v>1553587.5</v>
      </c>
      <c r="SAC410" s="68">
        <v>274162.5</v>
      </c>
      <c r="SAD410" s="68">
        <v>1827750</v>
      </c>
      <c r="SAE410" s="30">
        <v>1.1335</v>
      </c>
      <c r="SAF410" s="69">
        <v>0</v>
      </c>
      <c r="SAG410" s="46"/>
      <c r="SAH410" s="47" t="s">
        <v>538</v>
      </c>
      <c r="SAI410" s="66">
        <v>45273</v>
      </c>
      <c r="SAJ410" s="9" t="s">
        <v>56</v>
      </c>
      <c r="SAK410" s="67" t="s">
        <v>57</v>
      </c>
      <c r="SAL410" s="21" t="s">
        <v>58</v>
      </c>
      <c r="SAM410" s="22" t="s">
        <v>532</v>
      </c>
      <c r="SAN410" s="21" t="s">
        <v>223</v>
      </c>
      <c r="SAO410" s="21" t="s">
        <v>533</v>
      </c>
      <c r="SAP410" s="49" t="s">
        <v>51</v>
      </c>
      <c r="SAQ410" s="50" t="s">
        <v>28</v>
      </c>
      <c r="SAR410" s="68">
        <v>1553587.5</v>
      </c>
      <c r="SAS410" s="68">
        <v>274162.5</v>
      </c>
      <c r="SAT410" s="68">
        <v>1827750</v>
      </c>
      <c r="SAU410" s="30">
        <v>1.1335</v>
      </c>
      <c r="SAV410" s="69">
        <v>0</v>
      </c>
      <c r="SAW410" s="46"/>
      <c r="SAX410" s="47" t="s">
        <v>538</v>
      </c>
      <c r="SAY410" s="66">
        <v>45273</v>
      </c>
      <c r="SAZ410" s="9" t="s">
        <v>56</v>
      </c>
      <c r="SBA410" s="67" t="s">
        <v>57</v>
      </c>
      <c r="SBB410" s="21" t="s">
        <v>58</v>
      </c>
      <c r="SBC410" s="22" t="s">
        <v>532</v>
      </c>
      <c r="SBD410" s="21" t="s">
        <v>223</v>
      </c>
      <c r="SBE410" s="21" t="s">
        <v>533</v>
      </c>
      <c r="SBF410" s="49" t="s">
        <v>51</v>
      </c>
      <c r="SBG410" s="50" t="s">
        <v>28</v>
      </c>
      <c r="SBH410" s="68">
        <v>1553587.5</v>
      </c>
      <c r="SBI410" s="68">
        <v>274162.5</v>
      </c>
      <c r="SBJ410" s="68">
        <v>1827750</v>
      </c>
      <c r="SBK410" s="30">
        <v>1.1335</v>
      </c>
      <c r="SBL410" s="69">
        <v>0</v>
      </c>
      <c r="SBM410" s="46"/>
      <c r="SBN410" s="47" t="s">
        <v>538</v>
      </c>
      <c r="SBO410" s="66">
        <v>45273</v>
      </c>
      <c r="SBP410" s="9" t="s">
        <v>56</v>
      </c>
      <c r="SBQ410" s="67" t="s">
        <v>57</v>
      </c>
      <c r="SBR410" s="21" t="s">
        <v>58</v>
      </c>
      <c r="SBS410" s="22" t="s">
        <v>532</v>
      </c>
      <c r="SBT410" s="21" t="s">
        <v>223</v>
      </c>
      <c r="SBU410" s="21" t="s">
        <v>533</v>
      </c>
      <c r="SBV410" s="49" t="s">
        <v>51</v>
      </c>
      <c r="SBW410" s="50" t="s">
        <v>28</v>
      </c>
      <c r="SBX410" s="68">
        <v>1553587.5</v>
      </c>
      <c r="SBY410" s="68">
        <v>274162.5</v>
      </c>
      <c r="SBZ410" s="68">
        <v>1827750</v>
      </c>
      <c r="SCA410" s="30">
        <v>1.1335</v>
      </c>
      <c r="SCB410" s="69">
        <v>0</v>
      </c>
      <c r="SCC410" s="46"/>
      <c r="SCD410" s="47" t="s">
        <v>538</v>
      </c>
      <c r="SCE410" s="66">
        <v>45273</v>
      </c>
      <c r="SCF410" s="9" t="s">
        <v>56</v>
      </c>
      <c r="SCG410" s="67" t="s">
        <v>57</v>
      </c>
      <c r="SCH410" s="21" t="s">
        <v>58</v>
      </c>
      <c r="SCI410" s="22" t="s">
        <v>532</v>
      </c>
      <c r="SCJ410" s="21" t="s">
        <v>223</v>
      </c>
      <c r="SCK410" s="21" t="s">
        <v>533</v>
      </c>
      <c r="SCL410" s="49" t="s">
        <v>51</v>
      </c>
      <c r="SCM410" s="50" t="s">
        <v>28</v>
      </c>
      <c r="SCN410" s="68">
        <v>1553587.5</v>
      </c>
      <c r="SCO410" s="68">
        <v>274162.5</v>
      </c>
      <c r="SCP410" s="68">
        <v>1827750</v>
      </c>
      <c r="SCQ410" s="30">
        <v>1.1335</v>
      </c>
      <c r="SCR410" s="69">
        <v>0</v>
      </c>
      <c r="SCS410" s="46"/>
      <c r="SCT410" s="47" t="s">
        <v>538</v>
      </c>
      <c r="SCU410" s="66">
        <v>45273</v>
      </c>
      <c r="SCV410" s="9" t="s">
        <v>56</v>
      </c>
      <c r="SCW410" s="67" t="s">
        <v>57</v>
      </c>
      <c r="SCX410" s="21" t="s">
        <v>58</v>
      </c>
      <c r="SCY410" s="22" t="s">
        <v>532</v>
      </c>
      <c r="SCZ410" s="21" t="s">
        <v>223</v>
      </c>
      <c r="SDA410" s="21" t="s">
        <v>533</v>
      </c>
      <c r="SDB410" s="49" t="s">
        <v>51</v>
      </c>
      <c r="SDC410" s="50" t="s">
        <v>28</v>
      </c>
      <c r="SDD410" s="68">
        <v>1553587.5</v>
      </c>
      <c r="SDE410" s="68">
        <v>274162.5</v>
      </c>
      <c r="SDF410" s="68">
        <v>1827750</v>
      </c>
      <c r="SDG410" s="30">
        <v>1.1335</v>
      </c>
      <c r="SDH410" s="69">
        <v>0</v>
      </c>
      <c r="SDI410" s="46"/>
      <c r="SDJ410" s="47" t="s">
        <v>538</v>
      </c>
      <c r="SDK410" s="66">
        <v>45273</v>
      </c>
      <c r="SDL410" s="9" t="s">
        <v>56</v>
      </c>
      <c r="SDM410" s="67" t="s">
        <v>57</v>
      </c>
      <c r="SDN410" s="21" t="s">
        <v>58</v>
      </c>
      <c r="SDO410" s="22" t="s">
        <v>532</v>
      </c>
      <c r="SDP410" s="21" t="s">
        <v>223</v>
      </c>
      <c r="SDQ410" s="21" t="s">
        <v>533</v>
      </c>
      <c r="SDR410" s="49" t="s">
        <v>51</v>
      </c>
      <c r="SDS410" s="50" t="s">
        <v>28</v>
      </c>
      <c r="SDT410" s="68">
        <v>1553587.5</v>
      </c>
      <c r="SDU410" s="68">
        <v>274162.5</v>
      </c>
      <c r="SDV410" s="68">
        <v>1827750</v>
      </c>
      <c r="SDW410" s="30">
        <v>1.1335</v>
      </c>
      <c r="SDX410" s="69">
        <v>0</v>
      </c>
      <c r="SDY410" s="46"/>
      <c r="SDZ410" s="47" t="s">
        <v>538</v>
      </c>
      <c r="SEA410" s="66">
        <v>45273</v>
      </c>
      <c r="SEB410" s="9" t="s">
        <v>56</v>
      </c>
      <c r="SEC410" s="67" t="s">
        <v>57</v>
      </c>
      <c r="SED410" s="21" t="s">
        <v>58</v>
      </c>
      <c r="SEE410" s="22" t="s">
        <v>532</v>
      </c>
      <c r="SEF410" s="21" t="s">
        <v>223</v>
      </c>
      <c r="SEG410" s="21" t="s">
        <v>533</v>
      </c>
      <c r="SEH410" s="49" t="s">
        <v>51</v>
      </c>
      <c r="SEI410" s="50" t="s">
        <v>28</v>
      </c>
      <c r="SEJ410" s="68">
        <v>1553587.5</v>
      </c>
      <c r="SEK410" s="68">
        <v>274162.5</v>
      </c>
      <c r="SEL410" s="68">
        <v>1827750</v>
      </c>
      <c r="SEM410" s="30">
        <v>1.1335</v>
      </c>
      <c r="SEN410" s="69">
        <v>0</v>
      </c>
      <c r="SEO410" s="46"/>
      <c r="SEP410" s="47" t="s">
        <v>538</v>
      </c>
      <c r="SEQ410" s="66">
        <v>45273</v>
      </c>
      <c r="SER410" s="9" t="s">
        <v>56</v>
      </c>
      <c r="SES410" s="67" t="s">
        <v>57</v>
      </c>
      <c r="SET410" s="21" t="s">
        <v>58</v>
      </c>
      <c r="SEU410" s="22" t="s">
        <v>532</v>
      </c>
      <c r="SEV410" s="21" t="s">
        <v>223</v>
      </c>
      <c r="SEW410" s="21" t="s">
        <v>533</v>
      </c>
      <c r="SEX410" s="49" t="s">
        <v>51</v>
      </c>
      <c r="SEY410" s="50" t="s">
        <v>28</v>
      </c>
      <c r="SEZ410" s="68">
        <v>1553587.5</v>
      </c>
      <c r="SFA410" s="68">
        <v>274162.5</v>
      </c>
      <c r="SFB410" s="68">
        <v>1827750</v>
      </c>
      <c r="SFC410" s="30">
        <v>1.1335</v>
      </c>
      <c r="SFD410" s="69">
        <v>0</v>
      </c>
      <c r="SFE410" s="46"/>
      <c r="SFF410" s="47" t="s">
        <v>538</v>
      </c>
      <c r="SFG410" s="66">
        <v>45273</v>
      </c>
      <c r="SFH410" s="9" t="s">
        <v>56</v>
      </c>
      <c r="SFI410" s="67" t="s">
        <v>57</v>
      </c>
      <c r="SFJ410" s="21" t="s">
        <v>58</v>
      </c>
      <c r="SFK410" s="22" t="s">
        <v>532</v>
      </c>
      <c r="SFL410" s="21" t="s">
        <v>223</v>
      </c>
      <c r="SFM410" s="21" t="s">
        <v>533</v>
      </c>
      <c r="SFN410" s="49" t="s">
        <v>51</v>
      </c>
      <c r="SFO410" s="50" t="s">
        <v>28</v>
      </c>
      <c r="SFP410" s="68">
        <v>1553587.5</v>
      </c>
      <c r="SFQ410" s="68">
        <v>274162.5</v>
      </c>
      <c r="SFR410" s="68">
        <v>1827750</v>
      </c>
      <c r="SFS410" s="30">
        <v>1.1335</v>
      </c>
      <c r="SFT410" s="69">
        <v>0</v>
      </c>
      <c r="SFU410" s="46"/>
      <c r="SFV410" s="47" t="s">
        <v>538</v>
      </c>
      <c r="SFW410" s="66">
        <v>45273</v>
      </c>
      <c r="SFX410" s="9" t="s">
        <v>56</v>
      </c>
      <c r="SFY410" s="67" t="s">
        <v>57</v>
      </c>
      <c r="SFZ410" s="21" t="s">
        <v>58</v>
      </c>
      <c r="SGA410" s="22" t="s">
        <v>532</v>
      </c>
      <c r="SGB410" s="21" t="s">
        <v>223</v>
      </c>
      <c r="SGC410" s="21" t="s">
        <v>533</v>
      </c>
      <c r="SGD410" s="49" t="s">
        <v>51</v>
      </c>
      <c r="SGE410" s="50" t="s">
        <v>28</v>
      </c>
      <c r="SGF410" s="68">
        <v>1553587.5</v>
      </c>
      <c r="SGG410" s="68">
        <v>274162.5</v>
      </c>
      <c r="SGH410" s="68">
        <v>1827750</v>
      </c>
      <c r="SGI410" s="30">
        <v>1.1335</v>
      </c>
      <c r="SGJ410" s="69">
        <v>0</v>
      </c>
      <c r="SGK410" s="46"/>
      <c r="SGL410" s="47" t="s">
        <v>538</v>
      </c>
      <c r="SGM410" s="66">
        <v>45273</v>
      </c>
      <c r="SGN410" s="9" t="s">
        <v>56</v>
      </c>
      <c r="SGO410" s="67" t="s">
        <v>57</v>
      </c>
      <c r="SGP410" s="21" t="s">
        <v>58</v>
      </c>
      <c r="SGQ410" s="22" t="s">
        <v>532</v>
      </c>
      <c r="SGR410" s="21" t="s">
        <v>223</v>
      </c>
      <c r="SGS410" s="21" t="s">
        <v>533</v>
      </c>
      <c r="SGT410" s="49" t="s">
        <v>51</v>
      </c>
      <c r="SGU410" s="50" t="s">
        <v>28</v>
      </c>
      <c r="SGV410" s="68">
        <v>1553587.5</v>
      </c>
      <c r="SGW410" s="68">
        <v>274162.5</v>
      </c>
      <c r="SGX410" s="68">
        <v>1827750</v>
      </c>
      <c r="SGY410" s="30">
        <v>1.1335</v>
      </c>
      <c r="SGZ410" s="69">
        <v>0</v>
      </c>
      <c r="SHA410" s="46"/>
      <c r="SHB410" s="47" t="s">
        <v>538</v>
      </c>
      <c r="SHC410" s="66">
        <v>45273</v>
      </c>
      <c r="SHD410" s="9" t="s">
        <v>56</v>
      </c>
      <c r="SHE410" s="67" t="s">
        <v>57</v>
      </c>
      <c r="SHF410" s="21" t="s">
        <v>58</v>
      </c>
      <c r="SHG410" s="22" t="s">
        <v>532</v>
      </c>
      <c r="SHH410" s="21" t="s">
        <v>223</v>
      </c>
      <c r="SHI410" s="21" t="s">
        <v>533</v>
      </c>
      <c r="SHJ410" s="49" t="s">
        <v>51</v>
      </c>
      <c r="SHK410" s="50" t="s">
        <v>28</v>
      </c>
      <c r="SHL410" s="68">
        <v>1553587.5</v>
      </c>
      <c r="SHM410" s="68">
        <v>274162.5</v>
      </c>
      <c r="SHN410" s="68">
        <v>1827750</v>
      </c>
      <c r="SHO410" s="30">
        <v>1.1335</v>
      </c>
      <c r="SHP410" s="69">
        <v>0</v>
      </c>
      <c r="SHQ410" s="46"/>
      <c r="SHR410" s="47" t="s">
        <v>538</v>
      </c>
      <c r="SHS410" s="66">
        <v>45273</v>
      </c>
      <c r="SHT410" s="9" t="s">
        <v>56</v>
      </c>
      <c r="SHU410" s="67" t="s">
        <v>57</v>
      </c>
      <c r="SHV410" s="21" t="s">
        <v>58</v>
      </c>
      <c r="SHW410" s="22" t="s">
        <v>532</v>
      </c>
      <c r="SHX410" s="21" t="s">
        <v>223</v>
      </c>
      <c r="SHY410" s="21" t="s">
        <v>533</v>
      </c>
      <c r="SHZ410" s="49" t="s">
        <v>51</v>
      </c>
      <c r="SIA410" s="50" t="s">
        <v>28</v>
      </c>
      <c r="SIB410" s="68">
        <v>1553587.5</v>
      </c>
      <c r="SIC410" s="68">
        <v>274162.5</v>
      </c>
      <c r="SID410" s="68">
        <v>1827750</v>
      </c>
      <c r="SIE410" s="30">
        <v>1.1335</v>
      </c>
      <c r="SIF410" s="69">
        <v>0</v>
      </c>
      <c r="SIG410" s="46"/>
      <c r="SIH410" s="47" t="s">
        <v>538</v>
      </c>
      <c r="SII410" s="66">
        <v>45273</v>
      </c>
      <c r="SIJ410" s="9" t="s">
        <v>56</v>
      </c>
      <c r="SIK410" s="67" t="s">
        <v>57</v>
      </c>
      <c r="SIL410" s="21" t="s">
        <v>58</v>
      </c>
      <c r="SIM410" s="22" t="s">
        <v>532</v>
      </c>
      <c r="SIN410" s="21" t="s">
        <v>223</v>
      </c>
      <c r="SIO410" s="21" t="s">
        <v>533</v>
      </c>
      <c r="SIP410" s="49" t="s">
        <v>51</v>
      </c>
      <c r="SIQ410" s="50" t="s">
        <v>28</v>
      </c>
      <c r="SIR410" s="68">
        <v>1553587.5</v>
      </c>
      <c r="SIS410" s="68">
        <v>274162.5</v>
      </c>
      <c r="SIT410" s="68">
        <v>1827750</v>
      </c>
      <c r="SIU410" s="30">
        <v>1.1335</v>
      </c>
      <c r="SIV410" s="69">
        <v>0</v>
      </c>
      <c r="SIW410" s="46"/>
      <c r="SIX410" s="47" t="s">
        <v>538</v>
      </c>
      <c r="SIY410" s="66">
        <v>45273</v>
      </c>
      <c r="SIZ410" s="9" t="s">
        <v>56</v>
      </c>
      <c r="SJA410" s="67" t="s">
        <v>57</v>
      </c>
      <c r="SJB410" s="21" t="s">
        <v>58</v>
      </c>
      <c r="SJC410" s="22" t="s">
        <v>532</v>
      </c>
      <c r="SJD410" s="21" t="s">
        <v>223</v>
      </c>
      <c r="SJE410" s="21" t="s">
        <v>533</v>
      </c>
      <c r="SJF410" s="49" t="s">
        <v>51</v>
      </c>
      <c r="SJG410" s="50" t="s">
        <v>28</v>
      </c>
      <c r="SJH410" s="68">
        <v>1553587.5</v>
      </c>
      <c r="SJI410" s="68">
        <v>274162.5</v>
      </c>
      <c r="SJJ410" s="68">
        <v>1827750</v>
      </c>
      <c r="SJK410" s="30">
        <v>1.1335</v>
      </c>
      <c r="SJL410" s="69">
        <v>0</v>
      </c>
      <c r="SJM410" s="46"/>
      <c r="SJN410" s="47" t="s">
        <v>538</v>
      </c>
      <c r="SJO410" s="66">
        <v>45273</v>
      </c>
      <c r="SJP410" s="9" t="s">
        <v>56</v>
      </c>
      <c r="SJQ410" s="67" t="s">
        <v>57</v>
      </c>
      <c r="SJR410" s="21" t="s">
        <v>58</v>
      </c>
      <c r="SJS410" s="22" t="s">
        <v>532</v>
      </c>
      <c r="SJT410" s="21" t="s">
        <v>223</v>
      </c>
      <c r="SJU410" s="21" t="s">
        <v>533</v>
      </c>
      <c r="SJV410" s="49" t="s">
        <v>51</v>
      </c>
      <c r="SJW410" s="50" t="s">
        <v>28</v>
      </c>
      <c r="SJX410" s="68">
        <v>1553587.5</v>
      </c>
      <c r="SJY410" s="68">
        <v>274162.5</v>
      </c>
      <c r="SJZ410" s="68">
        <v>1827750</v>
      </c>
      <c r="SKA410" s="30">
        <v>1.1335</v>
      </c>
      <c r="SKB410" s="69">
        <v>0</v>
      </c>
      <c r="SKC410" s="46"/>
      <c r="SKD410" s="47" t="s">
        <v>538</v>
      </c>
      <c r="SKE410" s="66">
        <v>45273</v>
      </c>
      <c r="SKF410" s="9" t="s">
        <v>56</v>
      </c>
      <c r="SKG410" s="67" t="s">
        <v>57</v>
      </c>
      <c r="SKH410" s="21" t="s">
        <v>58</v>
      </c>
      <c r="SKI410" s="22" t="s">
        <v>532</v>
      </c>
      <c r="SKJ410" s="21" t="s">
        <v>223</v>
      </c>
      <c r="SKK410" s="21" t="s">
        <v>533</v>
      </c>
      <c r="SKL410" s="49" t="s">
        <v>51</v>
      </c>
      <c r="SKM410" s="50" t="s">
        <v>28</v>
      </c>
      <c r="SKN410" s="68">
        <v>1553587.5</v>
      </c>
      <c r="SKO410" s="68">
        <v>274162.5</v>
      </c>
      <c r="SKP410" s="68">
        <v>1827750</v>
      </c>
      <c r="SKQ410" s="30">
        <v>1.1335</v>
      </c>
      <c r="SKR410" s="69">
        <v>0</v>
      </c>
      <c r="SKS410" s="46"/>
      <c r="SKT410" s="47" t="s">
        <v>538</v>
      </c>
      <c r="SKU410" s="66">
        <v>45273</v>
      </c>
      <c r="SKV410" s="9" t="s">
        <v>56</v>
      </c>
      <c r="SKW410" s="67" t="s">
        <v>57</v>
      </c>
      <c r="SKX410" s="21" t="s">
        <v>58</v>
      </c>
      <c r="SKY410" s="22" t="s">
        <v>532</v>
      </c>
      <c r="SKZ410" s="21" t="s">
        <v>223</v>
      </c>
      <c r="SLA410" s="21" t="s">
        <v>533</v>
      </c>
      <c r="SLB410" s="49" t="s">
        <v>51</v>
      </c>
      <c r="SLC410" s="50" t="s">
        <v>28</v>
      </c>
      <c r="SLD410" s="68">
        <v>1553587.5</v>
      </c>
      <c r="SLE410" s="68">
        <v>274162.5</v>
      </c>
      <c r="SLF410" s="68">
        <v>1827750</v>
      </c>
      <c r="SLG410" s="30">
        <v>1.1335</v>
      </c>
      <c r="SLH410" s="69">
        <v>0</v>
      </c>
      <c r="SLI410" s="46"/>
      <c r="SLJ410" s="47" t="s">
        <v>538</v>
      </c>
      <c r="SLK410" s="66">
        <v>45273</v>
      </c>
      <c r="SLL410" s="9" t="s">
        <v>56</v>
      </c>
      <c r="SLM410" s="67" t="s">
        <v>57</v>
      </c>
      <c r="SLN410" s="21" t="s">
        <v>58</v>
      </c>
      <c r="SLO410" s="22" t="s">
        <v>532</v>
      </c>
      <c r="SLP410" s="21" t="s">
        <v>223</v>
      </c>
      <c r="SLQ410" s="21" t="s">
        <v>533</v>
      </c>
      <c r="SLR410" s="49" t="s">
        <v>51</v>
      </c>
      <c r="SLS410" s="50" t="s">
        <v>28</v>
      </c>
      <c r="SLT410" s="68">
        <v>1553587.5</v>
      </c>
      <c r="SLU410" s="68">
        <v>274162.5</v>
      </c>
      <c r="SLV410" s="68">
        <v>1827750</v>
      </c>
      <c r="SLW410" s="30">
        <v>1.1335</v>
      </c>
      <c r="SLX410" s="69">
        <v>0</v>
      </c>
      <c r="SLY410" s="46"/>
      <c r="SLZ410" s="47" t="s">
        <v>538</v>
      </c>
      <c r="SMA410" s="66">
        <v>45273</v>
      </c>
      <c r="SMB410" s="9" t="s">
        <v>56</v>
      </c>
      <c r="SMC410" s="67" t="s">
        <v>57</v>
      </c>
      <c r="SMD410" s="21" t="s">
        <v>58</v>
      </c>
      <c r="SME410" s="22" t="s">
        <v>532</v>
      </c>
      <c r="SMF410" s="21" t="s">
        <v>223</v>
      </c>
      <c r="SMG410" s="21" t="s">
        <v>533</v>
      </c>
      <c r="SMH410" s="49" t="s">
        <v>51</v>
      </c>
      <c r="SMI410" s="50" t="s">
        <v>28</v>
      </c>
      <c r="SMJ410" s="68">
        <v>1553587.5</v>
      </c>
      <c r="SMK410" s="68">
        <v>274162.5</v>
      </c>
      <c r="SML410" s="68">
        <v>1827750</v>
      </c>
      <c r="SMM410" s="30">
        <v>1.1335</v>
      </c>
      <c r="SMN410" s="69">
        <v>0</v>
      </c>
      <c r="SMO410" s="46"/>
      <c r="SMP410" s="47" t="s">
        <v>538</v>
      </c>
      <c r="SMQ410" s="66">
        <v>45273</v>
      </c>
      <c r="SMR410" s="9" t="s">
        <v>56</v>
      </c>
      <c r="SMS410" s="67" t="s">
        <v>57</v>
      </c>
      <c r="SMT410" s="21" t="s">
        <v>58</v>
      </c>
      <c r="SMU410" s="22" t="s">
        <v>532</v>
      </c>
      <c r="SMV410" s="21" t="s">
        <v>223</v>
      </c>
      <c r="SMW410" s="21" t="s">
        <v>533</v>
      </c>
      <c r="SMX410" s="49" t="s">
        <v>51</v>
      </c>
      <c r="SMY410" s="50" t="s">
        <v>28</v>
      </c>
      <c r="SMZ410" s="68">
        <v>1553587.5</v>
      </c>
      <c r="SNA410" s="68">
        <v>274162.5</v>
      </c>
      <c r="SNB410" s="68">
        <v>1827750</v>
      </c>
      <c r="SNC410" s="30">
        <v>1.1335</v>
      </c>
      <c r="SND410" s="69">
        <v>0</v>
      </c>
      <c r="SNE410" s="46"/>
      <c r="SNF410" s="47" t="s">
        <v>538</v>
      </c>
      <c r="SNG410" s="66">
        <v>45273</v>
      </c>
      <c r="SNH410" s="9" t="s">
        <v>56</v>
      </c>
      <c r="SNI410" s="67" t="s">
        <v>57</v>
      </c>
      <c r="SNJ410" s="21" t="s">
        <v>58</v>
      </c>
      <c r="SNK410" s="22" t="s">
        <v>532</v>
      </c>
      <c r="SNL410" s="21" t="s">
        <v>223</v>
      </c>
      <c r="SNM410" s="21" t="s">
        <v>533</v>
      </c>
      <c r="SNN410" s="49" t="s">
        <v>51</v>
      </c>
      <c r="SNO410" s="50" t="s">
        <v>28</v>
      </c>
      <c r="SNP410" s="68">
        <v>1553587.5</v>
      </c>
      <c r="SNQ410" s="68">
        <v>274162.5</v>
      </c>
      <c r="SNR410" s="68">
        <v>1827750</v>
      </c>
      <c r="SNS410" s="30">
        <v>1.1335</v>
      </c>
      <c r="SNT410" s="69">
        <v>0</v>
      </c>
      <c r="SNU410" s="46"/>
      <c r="SNV410" s="47" t="s">
        <v>538</v>
      </c>
      <c r="SNW410" s="66">
        <v>45273</v>
      </c>
      <c r="SNX410" s="9" t="s">
        <v>56</v>
      </c>
      <c r="SNY410" s="67" t="s">
        <v>57</v>
      </c>
      <c r="SNZ410" s="21" t="s">
        <v>58</v>
      </c>
      <c r="SOA410" s="22" t="s">
        <v>532</v>
      </c>
      <c r="SOB410" s="21" t="s">
        <v>223</v>
      </c>
      <c r="SOC410" s="21" t="s">
        <v>533</v>
      </c>
      <c r="SOD410" s="49" t="s">
        <v>51</v>
      </c>
      <c r="SOE410" s="50" t="s">
        <v>28</v>
      </c>
      <c r="SOF410" s="68">
        <v>1553587.5</v>
      </c>
      <c r="SOG410" s="68">
        <v>274162.5</v>
      </c>
      <c r="SOH410" s="68">
        <v>1827750</v>
      </c>
      <c r="SOI410" s="30">
        <v>1.1335</v>
      </c>
      <c r="SOJ410" s="69">
        <v>0</v>
      </c>
      <c r="SOK410" s="46"/>
      <c r="SOL410" s="47" t="s">
        <v>538</v>
      </c>
      <c r="SOM410" s="66">
        <v>45273</v>
      </c>
      <c r="SON410" s="9" t="s">
        <v>56</v>
      </c>
      <c r="SOO410" s="67" t="s">
        <v>57</v>
      </c>
      <c r="SOP410" s="21" t="s">
        <v>58</v>
      </c>
      <c r="SOQ410" s="22" t="s">
        <v>532</v>
      </c>
      <c r="SOR410" s="21" t="s">
        <v>223</v>
      </c>
      <c r="SOS410" s="21" t="s">
        <v>533</v>
      </c>
      <c r="SOT410" s="49" t="s">
        <v>51</v>
      </c>
      <c r="SOU410" s="50" t="s">
        <v>28</v>
      </c>
      <c r="SOV410" s="68">
        <v>1553587.5</v>
      </c>
      <c r="SOW410" s="68">
        <v>274162.5</v>
      </c>
      <c r="SOX410" s="68">
        <v>1827750</v>
      </c>
      <c r="SOY410" s="30">
        <v>1.1335</v>
      </c>
      <c r="SOZ410" s="69">
        <v>0</v>
      </c>
      <c r="SPA410" s="46"/>
      <c r="SPB410" s="47" t="s">
        <v>538</v>
      </c>
      <c r="SPC410" s="66">
        <v>45273</v>
      </c>
      <c r="SPD410" s="9" t="s">
        <v>56</v>
      </c>
      <c r="SPE410" s="67" t="s">
        <v>57</v>
      </c>
      <c r="SPF410" s="21" t="s">
        <v>58</v>
      </c>
      <c r="SPG410" s="22" t="s">
        <v>532</v>
      </c>
      <c r="SPH410" s="21" t="s">
        <v>223</v>
      </c>
      <c r="SPI410" s="21" t="s">
        <v>533</v>
      </c>
      <c r="SPJ410" s="49" t="s">
        <v>51</v>
      </c>
      <c r="SPK410" s="50" t="s">
        <v>28</v>
      </c>
      <c r="SPL410" s="68">
        <v>1553587.5</v>
      </c>
      <c r="SPM410" s="68">
        <v>274162.5</v>
      </c>
      <c r="SPN410" s="68">
        <v>1827750</v>
      </c>
      <c r="SPO410" s="30">
        <v>1.1335</v>
      </c>
      <c r="SPP410" s="69">
        <v>0</v>
      </c>
      <c r="SPQ410" s="46"/>
      <c r="SPR410" s="47" t="s">
        <v>538</v>
      </c>
      <c r="SPS410" s="66">
        <v>45273</v>
      </c>
      <c r="SPT410" s="9" t="s">
        <v>56</v>
      </c>
      <c r="SPU410" s="67" t="s">
        <v>57</v>
      </c>
      <c r="SPV410" s="21" t="s">
        <v>58</v>
      </c>
      <c r="SPW410" s="22" t="s">
        <v>532</v>
      </c>
      <c r="SPX410" s="21" t="s">
        <v>223</v>
      </c>
      <c r="SPY410" s="21" t="s">
        <v>533</v>
      </c>
      <c r="SPZ410" s="49" t="s">
        <v>51</v>
      </c>
      <c r="SQA410" s="50" t="s">
        <v>28</v>
      </c>
      <c r="SQB410" s="68">
        <v>1553587.5</v>
      </c>
      <c r="SQC410" s="68">
        <v>274162.5</v>
      </c>
      <c r="SQD410" s="68">
        <v>1827750</v>
      </c>
      <c r="SQE410" s="30">
        <v>1.1335</v>
      </c>
      <c r="SQF410" s="69">
        <v>0</v>
      </c>
      <c r="SQG410" s="46"/>
      <c r="SQH410" s="47" t="s">
        <v>538</v>
      </c>
      <c r="SQI410" s="66">
        <v>45273</v>
      </c>
      <c r="SQJ410" s="9" t="s">
        <v>56</v>
      </c>
      <c r="SQK410" s="67" t="s">
        <v>57</v>
      </c>
      <c r="SQL410" s="21" t="s">
        <v>58</v>
      </c>
      <c r="SQM410" s="22" t="s">
        <v>532</v>
      </c>
      <c r="SQN410" s="21" t="s">
        <v>223</v>
      </c>
      <c r="SQO410" s="21" t="s">
        <v>533</v>
      </c>
      <c r="SQP410" s="49" t="s">
        <v>51</v>
      </c>
      <c r="SQQ410" s="50" t="s">
        <v>28</v>
      </c>
      <c r="SQR410" s="68">
        <v>1553587.5</v>
      </c>
      <c r="SQS410" s="68">
        <v>274162.5</v>
      </c>
      <c r="SQT410" s="68">
        <v>1827750</v>
      </c>
      <c r="SQU410" s="30">
        <v>1.1335</v>
      </c>
      <c r="SQV410" s="69">
        <v>0</v>
      </c>
      <c r="SQW410" s="46"/>
      <c r="SQX410" s="47" t="s">
        <v>538</v>
      </c>
      <c r="SQY410" s="66">
        <v>45273</v>
      </c>
      <c r="SQZ410" s="9" t="s">
        <v>56</v>
      </c>
      <c r="SRA410" s="67" t="s">
        <v>57</v>
      </c>
      <c r="SRB410" s="21" t="s">
        <v>58</v>
      </c>
      <c r="SRC410" s="22" t="s">
        <v>532</v>
      </c>
      <c r="SRD410" s="21" t="s">
        <v>223</v>
      </c>
      <c r="SRE410" s="21" t="s">
        <v>533</v>
      </c>
      <c r="SRF410" s="49" t="s">
        <v>51</v>
      </c>
      <c r="SRG410" s="50" t="s">
        <v>28</v>
      </c>
      <c r="SRH410" s="68">
        <v>1553587.5</v>
      </c>
      <c r="SRI410" s="68">
        <v>274162.5</v>
      </c>
      <c r="SRJ410" s="68">
        <v>1827750</v>
      </c>
      <c r="SRK410" s="30">
        <v>1.1335</v>
      </c>
      <c r="SRL410" s="69">
        <v>0</v>
      </c>
      <c r="SRM410" s="46"/>
      <c r="SRN410" s="47" t="s">
        <v>538</v>
      </c>
      <c r="SRO410" s="66">
        <v>45273</v>
      </c>
      <c r="SRP410" s="9" t="s">
        <v>56</v>
      </c>
      <c r="SRQ410" s="67" t="s">
        <v>57</v>
      </c>
      <c r="SRR410" s="21" t="s">
        <v>58</v>
      </c>
      <c r="SRS410" s="22" t="s">
        <v>532</v>
      </c>
      <c r="SRT410" s="21" t="s">
        <v>223</v>
      </c>
      <c r="SRU410" s="21" t="s">
        <v>533</v>
      </c>
      <c r="SRV410" s="49" t="s">
        <v>51</v>
      </c>
      <c r="SRW410" s="50" t="s">
        <v>28</v>
      </c>
      <c r="SRX410" s="68">
        <v>1553587.5</v>
      </c>
      <c r="SRY410" s="68">
        <v>274162.5</v>
      </c>
      <c r="SRZ410" s="68">
        <v>1827750</v>
      </c>
      <c r="SSA410" s="30">
        <v>1.1335</v>
      </c>
      <c r="SSB410" s="69">
        <v>0</v>
      </c>
      <c r="SSC410" s="46"/>
      <c r="SSD410" s="47" t="s">
        <v>538</v>
      </c>
      <c r="SSE410" s="66">
        <v>45273</v>
      </c>
      <c r="SSF410" s="9" t="s">
        <v>56</v>
      </c>
      <c r="SSG410" s="67" t="s">
        <v>57</v>
      </c>
      <c r="SSH410" s="21" t="s">
        <v>58</v>
      </c>
      <c r="SSI410" s="22" t="s">
        <v>532</v>
      </c>
      <c r="SSJ410" s="21" t="s">
        <v>223</v>
      </c>
      <c r="SSK410" s="21" t="s">
        <v>533</v>
      </c>
      <c r="SSL410" s="49" t="s">
        <v>51</v>
      </c>
      <c r="SSM410" s="50" t="s">
        <v>28</v>
      </c>
      <c r="SSN410" s="68">
        <v>1553587.5</v>
      </c>
      <c r="SSO410" s="68">
        <v>274162.5</v>
      </c>
      <c r="SSP410" s="68">
        <v>1827750</v>
      </c>
      <c r="SSQ410" s="30">
        <v>1.1335</v>
      </c>
      <c r="SSR410" s="69">
        <v>0</v>
      </c>
      <c r="SSS410" s="46"/>
      <c r="SST410" s="47" t="s">
        <v>538</v>
      </c>
      <c r="SSU410" s="66">
        <v>45273</v>
      </c>
      <c r="SSV410" s="9" t="s">
        <v>56</v>
      </c>
      <c r="SSW410" s="67" t="s">
        <v>57</v>
      </c>
      <c r="SSX410" s="21" t="s">
        <v>58</v>
      </c>
      <c r="SSY410" s="22" t="s">
        <v>532</v>
      </c>
      <c r="SSZ410" s="21" t="s">
        <v>223</v>
      </c>
      <c r="STA410" s="21" t="s">
        <v>533</v>
      </c>
      <c r="STB410" s="49" t="s">
        <v>51</v>
      </c>
      <c r="STC410" s="50" t="s">
        <v>28</v>
      </c>
      <c r="STD410" s="68">
        <v>1553587.5</v>
      </c>
      <c r="STE410" s="68">
        <v>274162.5</v>
      </c>
      <c r="STF410" s="68">
        <v>1827750</v>
      </c>
      <c r="STG410" s="30">
        <v>1.1335</v>
      </c>
      <c r="STH410" s="69">
        <v>0</v>
      </c>
      <c r="STI410" s="46"/>
      <c r="STJ410" s="47" t="s">
        <v>538</v>
      </c>
      <c r="STK410" s="66">
        <v>45273</v>
      </c>
      <c r="STL410" s="9" t="s">
        <v>56</v>
      </c>
      <c r="STM410" s="67" t="s">
        <v>57</v>
      </c>
      <c r="STN410" s="21" t="s">
        <v>58</v>
      </c>
      <c r="STO410" s="22" t="s">
        <v>532</v>
      </c>
      <c r="STP410" s="21" t="s">
        <v>223</v>
      </c>
      <c r="STQ410" s="21" t="s">
        <v>533</v>
      </c>
      <c r="STR410" s="49" t="s">
        <v>51</v>
      </c>
      <c r="STS410" s="50" t="s">
        <v>28</v>
      </c>
      <c r="STT410" s="68">
        <v>1553587.5</v>
      </c>
      <c r="STU410" s="68">
        <v>274162.5</v>
      </c>
      <c r="STV410" s="68">
        <v>1827750</v>
      </c>
      <c r="STW410" s="30">
        <v>1.1335</v>
      </c>
      <c r="STX410" s="69">
        <v>0</v>
      </c>
      <c r="STY410" s="46"/>
      <c r="STZ410" s="47" t="s">
        <v>538</v>
      </c>
      <c r="SUA410" s="66">
        <v>45273</v>
      </c>
      <c r="SUB410" s="9" t="s">
        <v>56</v>
      </c>
      <c r="SUC410" s="67" t="s">
        <v>57</v>
      </c>
      <c r="SUD410" s="21" t="s">
        <v>58</v>
      </c>
      <c r="SUE410" s="22" t="s">
        <v>532</v>
      </c>
      <c r="SUF410" s="21" t="s">
        <v>223</v>
      </c>
      <c r="SUG410" s="21" t="s">
        <v>533</v>
      </c>
      <c r="SUH410" s="49" t="s">
        <v>51</v>
      </c>
      <c r="SUI410" s="50" t="s">
        <v>28</v>
      </c>
      <c r="SUJ410" s="68">
        <v>1553587.5</v>
      </c>
      <c r="SUK410" s="68">
        <v>274162.5</v>
      </c>
      <c r="SUL410" s="68">
        <v>1827750</v>
      </c>
      <c r="SUM410" s="30">
        <v>1.1335</v>
      </c>
      <c r="SUN410" s="69">
        <v>0</v>
      </c>
      <c r="SUO410" s="46"/>
      <c r="SUP410" s="47" t="s">
        <v>538</v>
      </c>
      <c r="SUQ410" s="66">
        <v>45273</v>
      </c>
      <c r="SUR410" s="9" t="s">
        <v>56</v>
      </c>
      <c r="SUS410" s="67" t="s">
        <v>57</v>
      </c>
      <c r="SUT410" s="21" t="s">
        <v>58</v>
      </c>
      <c r="SUU410" s="22" t="s">
        <v>532</v>
      </c>
      <c r="SUV410" s="21" t="s">
        <v>223</v>
      </c>
      <c r="SUW410" s="21" t="s">
        <v>533</v>
      </c>
      <c r="SUX410" s="49" t="s">
        <v>51</v>
      </c>
      <c r="SUY410" s="50" t="s">
        <v>28</v>
      </c>
      <c r="SUZ410" s="68">
        <v>1553587.5</v>
      </c>
      <c r="SVA410" s="68">
        <v>274162.5</v>
      </c>
      <c r="SVB410" s="68">
        <v>1827750</v>
      </c>
      <c r="SVC410" s="30">
        <v>1.1335</v>
      </c>
      <c r="SVD410" s="69">
        <v>0</v>
      </c>
      <c r="SVE410" s="46"/>
      <c r="SVF410" s="47" t="s">
        <v>538</v>
      </c>
      <c r="SVG410" s="66">
        <v>45273</v>
      </c>
      <c r="SVH410" s="9" t="s">
        <v>56</v>
      </c>
      <c r="SVI410" s="67" t="s">
        <v>57</v>
      </c>
      <c r="SVJ410" s="21" t="s">
        <v>58</v>
      </c>
      <c r="SVK410" s="22" t="s">
        <v>532</v>
      </c>
      <c r="SVL410" s="21" t="s">
        <v>223</v>
      </c>
      <c r="SVM410" s="21" t="s">
        <v>533</v>
      </c>
      <c r="SVN410" s="49" t="s">
        <v>51</v>
      </c>
      <c r="SVO410" s="50" t="s">
        <v>28</v>
      </c>
      <c r="SVP410" s="68">
        <v>1553587.5</v>
      </c>
      <c r="SVQ410" s="68">
        <v>274162.5</v>
      </c>
      <c r="SVR410" s="68">
        <v>1827750</v>
      </c>
      <c r="SVS410" s="30">
        <v>1.1335</v>
      </c>
      <c r="SVT410" s="69">
        <v>0</v>
      </c>
      <c r="SVU410" s="46"/>
      <c r="SVV410" s="47" t="s">
        <v>538</v>
      </c>
      <c r="SVW410" s="66">
        <v>45273</v>
      </c>
      <c r="SVX410" s="9" t="s">
        <v>56</v>
      </c>
      <c r="SVY410" s="67" t="s">
        <v>57</v>
      </c>
      <c r="SVZ410" s="21" t="s">
        <v>58</v>
      </c>
      <c r="SWA410" s="22" t="s">
        <v>532</v>
      </c>
      <c r="SWB410" s="21" t="s">
        <v>223</v>
      </c>
      <c r="SWC410" s="21" t="s">
        <v>533</v>
      </c>
      <c r="SWD410" s="49" t="s">
        <v>51</v>
      </c>
      <c r="SWE410" s="50" t="s">
        <v>28</v>
      </c>
      <c r="SWF410" s="68">
        <v>1553587.5</v>
      </c>
      <c r="SWG410" s="68">
        <v>274162.5</v>
      </c>
      <c r="SWH410" s="68">
        <v>1827750</v>
      </c>
      <c r="SWI410" s="30">
        <v>1.1335</v>
      </c>
      <c r="SWJ410" s="69">
        <v>0</v>
      </c>
      <c r="SWK410" s="46"/>
      <c r="SWL410" s="47" t="s">
        <v>538</v>
      </c>
      <c r="SWM410" s="66">
        <v>45273</v>
      </c>
      <c r="SWN410" s="9" t="s">
        <v>56</v>
      </c>
      <c r="SWO410" s="67" t="s">
        <v>57</v>
      </c>
      <c r="SWP410" s="21" t="s">
        <v>58</v>
      </c>
      <c r="SWQ410" s="22" t="s">
        <v>532</v>
      </c>
      <c r="SWR410" s="21" t="s">
        <v>223</v>
      </c>
      <c r="SWS410" s="21" t="s">
        <v>533</v>
      </c>
      <c r="SWT410" s="49" t="s">
        <v>51</v>
      </c>
      <c r="SWU410" s="50" t="s">
        <v>28</v>
      </c>
      <c r="SWV410" s="68">
        <v>1553587.5</v>
      </c>
      <c r="SWW410" s="68">
        <v>274162.5</v>
      </c>
      <c r="SWX410" s="68">
        <v>1827750</v>
      </c>
      <c r="SWY410" s="30">
        <v>1.1335</v>
      </c>
      <c r="SWZ410" s="69">
        <v>0</v>
      </c>
      <c r="SXA410" s="46"/>
      <c r="SXB410" s="47" t="s">
        <v>538</v>
      </c>
      <c r="SXC410" s="66">
        <v>45273</v>
      </c>
      <c r="SXD410" s="9" t="s">
        <v>56</v>
      </c>
      <c r="SXE410" s="67" t="s">
        <v>57</v>
      </c>
      <c r="SXF410" s="21" t="s">
        <v>58</v>
      </c>
      <c r="SXG410" s="22" t="s">
        <v>532</v>
      </c>
      <c r="SXH410" s="21" t="s">
        <v>223</v>
      </c>
      <c r="SXI410" s="21" t="s">
        <v>533</v>
      </c>
      <c r="SXJ410" s="49" t="s">
        <v>51</v>
      </c>
      <c r="SXK410" s="50" t="s">
        <v>28</v>
      </c>
      <c r="SXL410" s="68">
        <v>1553587.5</v>
      </c>
      <c r="SXM410" s="68">
        <v>274162.5</v>
      </c>
      <c r="SXN410" s="68">
        <v>1827750</v>
      </c>
      <c r="SXO410" s="30">
        <v>1.1335</v>
      </c>
      <c r="SXP410" s="69">
        <v>0</v>
      </c>
      <c r="SXQ410" s="46"/>
      <c r="SXR410" s="47" t="s">
        <v>538</v>
      </c>
      <c r="SXS410" s="66">
        <v>45273</v>
      </c>
      <c r="SXT410" s="9" t="s">
        <v>56</v>
      </c>
      <c r="SXU410" s="67" t="s">
        <v>57</v>
      </c>
      <c r="SXV410" s="21" t="s">
        <v>58</v>
      </c>
      <c r="SXW410" s="22" t="s">
        <v>532</v>
      </c>
      <c r="SXX410" s="21" t="s">
        <v>223</v>
      </c>
      <c r="SXY410" s="21" t="s">
        <v>533</v>
      </c>
      <c r="SXZ410" s="49" t="s">
        <v>51</v>
      </c>
      <c r="SYA410" s="50" t="s">
        <v>28</v>
      </c>
      <c r="SYB410" s="68">
        <v>1553587.5</v>
      </c>
      <c r="SYC410" s="68">
        <v>274162.5</v>
      </c>
      <c r="SYD410" s="68">
        <v>1827750</v>
      </c>
      <c r="SYE410" s="30">
        <v>1.1335</v>
      </c>
      <c r="SYF410" s="69">
        <v>0</v>
      </c>
      <c r="SYG410" s="46"/>
      <c r="SYH410" s="47" t="s">
        <v>538</v>
      </c>
      <c r="SYI410" s="66">
        <v>45273</v>
      </c>
      <c r="SYJ410" s="9" t="s">
        <v>56</v>
      </c>
      <c r="SYK410" s="67" t="s">
        <v>57</v>
      </c>
      <c r="SYL410" s="21" t="s">
        <v>58</v>
      </c>
      <c r="SYM410" s="22" t="s">
        <v>532</v>
      </c>
      <c r="SYN410" s="21" t="s">
        <v>223</v>
      </c>
      <c r="SYO410" s="21" t="s">
        <v>533</v>
      </c>
      <c r="SYP410" s="49" t="s">
        <v>51</v>
      </c>
      <c r="SYQ410" s="50" t="s">
        <v>28</v>
      </c>
      <c r="SYR410" s="68">
        <v>1553587.5</v>
      </c>
      <c r="SYS410" s="68">
        <v>274162.5</v>
      </c>
      <c r="SYT410" s="68">
        <v>1827750</v>
      </c>
      <c r="SYU410" s="30">
        <v>1.1335</v>
      </c>
      <c r="SYV410" s="69">
        <v>0</v>
      </c>
      <c r="SYW410" s="46"/>
      <c r="SYX410" s="47" t="s">
        <v>538</v>
      </c>
      <c r="SYY410" s="66">
        <v>45273</v>
      </c>
      <c r="SYZ410" s="9" t="s">
        <v>56</v>
      </c>
      <c r="SZA410" s="67" t="s">
        <v>57</v>
      </c>
      <c r="SZB410" s="21" t="s">
        <v>58</v>
      </c>
      <c r="SZC410" s="22" t="s">
        <v>532</v>
      </c>
      <c r="SZD410" s="21" t="s">
        <v>223</v>
      </c>
      <c r="SZE410" s="21" t="s">
        <v>533</v>
      </c>
      <c r="SZF410" s="49" t="s">
        <v>51</v>
      </c>
      <c r="SZG410" s="50" t="s">
        <v>28</v>
      </c>
      <c r="SZH410" s="68">
        <v>1553587.5</v>
      </c>
      <c r="SZI410" s="68">
        <v>274162.5</v>
      </c>
      <c r="SZJ410" s="68">
        <v>1827750</v>
      </c>
      <c r="SZK410" s="30">
        <v>1.1335</v>
      </c>
      <c r="SZL410" s="69">
        <v>0</v>
      </c>
      <c r="SZM410" s="46"/>
      <c r="SZN410" s="47" t="s">
        <v>538</v>
      </c>
      <c r="SZO410" s="66">
        <v>45273</v>
      </c>
      <c r="SZP410" s="9" t="s">
        <v>56</v>
      </c>
      <c r="SZQ410" s="67" t="s">
        <v>57</v>
      </c>
      <c r="SZR410" s="21" t="s">
        <v>58</v>
      </c>
      <c r="SZS410" s="22" t="s">
        <v>532</v>
      </c>
      <c r="SZT410" s="21" t="s">
        <v>223</v>
      </c>
      <c r="SZU410" s="21" t="s">
        <v>533</v>
      </c>
      <c r="SZV410" s="49" t="s">
        <v>51</v>
      </c>
      <c r="SZW410" s="50" t="s">
        <v>28</v>
      </c>
      <c r="SZX410" s="68">
        <v>1553587.5</v>
      </c>
      <c r="SZY410" s="68">
        <v>274162.5</v>
      </c>
      <c r="SZZ410" s="68">
        <v>1827750</v>
      </c>
      <c r="TAA410" s="30">
        <v>1.1335</v>
      </c>
      <c r="TAB410" s="69">
        <v>0</v>
      </c>
      <c r="TAC410" s="46"/>
      <c r="TAD410" s="47" t="s">
        <v>538</v>
      </c>
      <c r="TAE410" s="66">
        <v>45273</v>
      </c>
      <c r="TAF410" s="9" t="s">
        <v>56</v>
      </c>
      <c r="TAG410" s="67" t="s">
        <v>57</v>
      </c>
      <c r="TAH410" s="21" t="s">
        <v>58</v>
      </c>
      <c r="TAI410" s="22" t="s">
        <v>532</v>
      </c>
      <c r="TAJ410" s="21" t="s">
        <v>223</v>
      </c>
      <c r="TAK410" s="21" t="s">
        <v>533</v>
      </c>
      <c r="TAL410" s="49" t="s">
        <v>51</v>
      </c>
      <c r="TAM410" s="50" t="s">
        <v>28</v>
      </c>
      <c r="TAN410" s="68">
        <v>1553587.5</v>
      </c>
      <c r="TAO410" s="68">
        <v>274162.5</v>
      </c>
      <c r="TAP410" s="68">
        <v>1827750</v>
      </c>
      <c r="TAQ410" s="30">
        <v>1.1335</v>
      </c>
      <c r="TAR410" s="69">
        <v>0</v>
      </c>
      <c r="TAS410" s="46"/>
      <c r="TAT410" s="47" t="s">
        <v>538</v>
      </c>
      <c r="TAU410" s="66">
        <v>45273</v>
      </c>
      <c r="TAV410" s="9" t="s">
        <v>56</v>
      </c>
      <c r="TAW410" s="67" t="s">
        <v>57</v>
      </c>
      <c r="TAX410" s="21" t="s">
        <v>58</v>
      </c>
      <c r="TAY410" s="22" t="s">
        <v>532</v>
      </c>
      <c r="TAZ410" s="21" t="s">
        <v>223</v>
      </c>
      <c r="TBA410" s="21" t="s">
        <v>533</v>
      </c>
      <c r="TBB410" s="49" t="s">
        <v>51</v>
      </c>
      <c r="TBC410" s="50" t="s">
        <v>28</v>
      </c>
      <c r="TBD410" s="68">
        <v>1553587.5</v>
      </c>
      <c r="TBE410" s="68">
        <v>274162.5</v>
      </c>
      <c r="TBF410" s="68">
        <v>1827750</v>
      </c>
      <c r="TBG410" s="30">
        <v>1.1335</v>
      </c>
      <c r="TBH410" s="69">
        <v>0</v>
      </c>
      <c r="TBI410" s="46"/>
      <c r="TBJ410" s="47" t="s">
        <v>538</v>
      </c>
      <c r="TBK410" s="66">
        <v>45273</v>
      </c>
      <c r="TBL410" s="9" t="s">
        <v>56</v>
      </c>
      <c r="TBM410" s="67" t="s">
        <v>57</v>
      </c>
      <c r="TBN410" s="21" t="s">
        <v>58</v>
      </c>
      <c r="TBO410" s="22" t="s">
        <v>532</v>
      </c>
      <c r="TBP410" s="21" t="s">
        <v>223</v>
      </c>
      <c r="TBQ410" s="21" t="s">
        <v>533</v>
      </c>
      <c r="TBR410" s="49" t="s">
        <v>51</v>
      </c>
      <c r="TBS410" s="50" t="s">
        <v>28</v>
      </c>
      <c r="TBT410" s="68">
        <v>1553587.5</v>
      </c>
      <c r="TBU410" s="68">
        <v>274162.5</v>
      </c>
      <c r="TBV410" s="68">
        <v>1827750</v>
      </c>
      <c r="TBW410" s="30">
        <v>1.1335</v>
      </c>
      <c r="TBX410" s="69">
        <v>0</v>
      </c>
      <c r="TBY410" s="46"/>
      <c r="TBZ410" s="47" t="s">
        <v>538</v>
      </c>
      <c r="TCA410" s="66">
        <v>45273</v>
      </c>
      <c r="TCB410" s="9" t="s">
        <v>56</v>
      </c>
      <c r="TCC410" s="67" t="s">
        <v>57</v>
      </c>
      <c r="TCD410" s="21" t="s">
        <v>58</v>
      </c>
      <c r="TCE410" s="22" t="s">
        <v>532</v>
      </c>
      <c r="TCF410" s="21" t="s">
        <v>223</v>
      </c>
      <c r="TCG410" s="21" t="s">
        <v>533</v>
      </c>
      <c r="TCH410" s="49" t="s">
        <v>51</v>
      </c>
      <c r="TCI410" s="50" t="s">
        <v>28</v>
      </c>
      <c r="TCJ410" s="68">
        <v>1553587.5</v>
      </c>
      <c r="TCK410" s="68">
        <v>274162.5</v>
      </c>
      <c r="TCL410" s="68">
        <v>1827750</v>
      </c>
      <c r="TCM410" s="30">
        <v>1.1335</v>
      </c>
      <c r="TCN410" s="69">
        <v>0</v>
      </c>
      <c r="TCO410" s="46"/>
      <c r="TCP410" s="47" t="s">
        <v>538</v>
      </c>
      <c r="TCQ410" s="66">
        <v>45273</v>
      </c>
      <c r="TCR410" s="9" t="s">
        <v>56</v>
      </c>
      <c r="TCS410" s="67" t="s">
        <v>57</v>
      </c>
      <c r="TCT410" s="21" t="s">
        <v>58</v>
      </c>
      <c r="TCU410" s="22" t="s">
        <v>532</v>
      </c>
      <c r="TCV410" s="21" t="s">
        <v>223</v>
      </c>
      <c r="TCW410" s="21" t="s">
        <v>533</v>
      </c>
      <c r="TCX410" s="49" t="s">
        <v>51</v>
      </c>
      <c r="TCY410" s="50" t="s">
        <v>28</v>
      </c>
      <c r="TCZ410" s="68">
        <v>1553587.5</v>
      </c>
      <c r="TDA410" s="68">
        <v>274162.5</v>
      </c>
      <c r="TDB410" s="68">
        <v>1827750</v>
      </c>
      <c r="TDC410" s="30">
        <v>1.1335</v>
      </c>
      <c r="TDD410" s="69">
        <v>0</v>
      </c>
      <c r="TDE410" s="46"/>
      <c r="TDF410" s="47" t="s">
        <v>538</v>
      </c>
      <c r="TDG410" s="66">
        <v>45273</v>
      </c>
      <c r="TDH410" s="9" t="s">
        <v>56</v>
      </c>
      <c r="TDI410" s="67" t="s">
        <v>57</v>
      </c>
      <c r="TDJ410" s="21" t="s">
        <v>58</v>
      </c>
      <c r="TDK410" s="22" t="s">
        <v>532</v>
      </c>
      <c r="TDL410" s="21" t="s">
        <v>223</v>
      </c>
      <c r="TDM410" s="21" t="s">
        <v>533</v>
      </c>
      <c r="TDN410" s="49" t="s">
        <v>51</v>
      </c>
      <c r="TDO410" s="50" t="s">
        <v>28</v>
      </c>
      <c r="TDP410" s="68">
        <v>1553587.5</v>
      </c>
      <c r="TDQ410" s="68">
        <v>274162.5</v>
      </c>
      <c r="TDR410" s="68">
        <v>1827750</v>
      </c>
      <c r="TDS410" s="30">
        <v>1.1335</v>
      </c>
      <c r="TDT410" s="69">
        <v>0</v>
      </c>
      <c r="TDU410" s="46"/>
      <c r="TDV410" s="47" t="s">
        <v>538</v>
      </c>
      <c r="TDW410" s="66">
        <v>45273</v>
      </c>
      <c r="TDX410" s="9" t="s">
        <v>56</v>
      </c>
      <c r="TDY410" s="67" t="s">
        <v>57</v>
      </c>
      <c r="TDZ410" s="21" t="s">
        <v>58</v>
      </c>
      <c r="TEA410" s="22" t="s">
        <v>532</v>
      </c>
      <c r="TEB410" s="21" t="s">
        <v>223</v>
      </c>
      <c r="TEC410" s="21" t="s">
        <v>533</v>
      </c>
      <c r="TED410" s="49" t="s">
        <v>51</v>
      </c>
      <c r="TEE410" s="50" t="s">
        <v>28</v>
      </c>
      <c r="TEF410" s="68">
        <v>1553587.5</v>
      </c>
      <c r="TEG410" s="68">
        <v>274162.5</v>
      </c>
      <c r="TEH410" s="68">
        <v>1827750</v>
      </c>
      <c r="TEI410" s="30">
        <v>1.1335</v>
      </c>
      <c r="TEJ410" s="69">
        <v>0</v>
      </c>
      <c r="TEK410" s="46"/>
      <c r="TEL410" s="47" t="s">
        <v>538</v>
      </c>
      <c r="TEM410" s="66">
        <v>45273</v>
      </c>
      <c r="TEN410" s="9" t="s">
        <v>56</v>
      </c>
      <c r="TEO410" s="67" t="s">
        <v>57</v>
      </c>
      <c r="TEP410" s="21" t="s">
        <v>58</v>
      </c>
      <c r="TEQ410" s="22" t="s">
        <v>532</v>
      </c>
      <c r="TER410" s="21" t="s">
        <v>223</v>
      </c>
      <c r="TES410" s="21" t="s">
        <v>533</v>
      </c>
      <c r="TET410" s="49" t="s">
        <v>51</v>
      </c>
      <c r="TEU410" s="50" t="s">
        <v>28</v>
      </c>
      <c r="TEV410" s="68">
        <v>1553587.5</v>
      </c>
      <c r="TEW410" s="68">
        <v>274162.5</v>
      </c>
      <c r="TEX410" s="68">
        <v>1827750</v>
      </c>
      <c r="TEY410" s="30">
        <v>1.1335</v>
      </c>
      <c r="TEZ410" s="69">
        <v>0</v>
      </c>
      <c r="TFA410" s="46"/>
      <c r="TFB410" s="47" t="s">
        <v>538</v>
      </c>
      <c r="TFC410" s="66">
        <v>45273</v>
      </c>
      <c r="TFD410" s="9" t="s">
        <v>56</v>
      </c>
      <c r="TFE410" s="67" t="s">
        <v>57</v>
      </c>
      <c r="TFF410" s="21" t="s">
        <v>58</v>
      </c>
      <c r="TFG410" s="22" t="s">
        <v>532</v>
      </c>
      <c r="TFH410" s="21" t="s">
        <v>223</v>
      </c>
      <c r="TFI410" s="21" t="s">
        <v>533</v>
      </c>
      <c r="TFJ410" s="49" t="s">
        <v>51</v>
      </c>
      <c r="TFK410" s="50" t="s">
        <v>28</v>
      </c>
      <c r="TFL410" s="68">
        <v>1553587.5</v>
      </c>
      <c r="TFM410" s="68">
        <v>274162.5</v>
      </c>
      <c r="TFN410" s="68">
        <v>1827750</v>
      </c>
      <c r="TFO410" s="30">
        <v>1.1335</v>
      </c>
      <c r="TFP410" s="69">
        <v>0</v>
      </c>
      <c r="TFQ410" s="46"/>
      <c r="TFR410" s="47" t="s">
        <v>538</v>
      </c>
      <c r="TFS410" s="66">
        <v>45273</v>
      </c>
      <c r="TFT410" s="9" t="s">
        <v>56</v>
      </c>
      <c r="TFU410" s="67" t="s">
        <v>57</v>
      </c>
      <c r="TFV410" s="21" t="s">
        <v>58</v>
      </c>
      <c r="TFW410" s="22" t="s">
        <v>532</v>
      </c>
      <c r="TFX410" s="21" t="s">
        <v>223</v>
      </c>
      <c r="TFY410" s="21" t="s">
        <v>533</v>
      </c>
      <c r="TFZ410" s="49" t="s">
        <v>51</v>
      </c>
      <c r="TGA410" s="50" t="s">
        <v>28</v>
      </c>
      <c r="TGB410" s="68">
        <v>1553587.5</v>
      </c>
      <c r="TGC410" s="68">
        <v>274162.5</v>
      </c>
      <c r="TGD410" s="68">
        <v>1827750</v>
      </c>
      <c r="TGE410" s="30">
        <v>1.1335</v>
      </c>
      <c r="TGF410" s="69">
        <v>0</v>
      </c>
      <c r="TGG410" s="46"/>
      <c r="TGH410" s="47" t="s">
        <v>538</v>
      </c>
      <c r="TGI410" s="66">
        <v>45273</v>
      </c>
      <c r="TGJ410" s="9" t="s">
        <v>56</v>
      </c>
      <c r="TGK410" s="67" t="s">
        <v>57</v>
      </c>
      <c r="TGL410" s="21" t="s">
        <v>58</v>
      </c>
      <c r="TGM410" s="22" t="s">
        <v>532</v>
      </c>
      <c r="TGN410" s="21" t="s">
        <v>223</v>
      </c>
      <c r="TGO410" s="21" t="s">
        <v>533</v>
      </c>
      <c r="TGP410" s="49" t="s">
        <v>51</v>
      </c>
      <c r="TGQ410" s="50" t="s">
        <v>28</v>
      </c>
      <c r="TGR410" s="68">
        <v>1553587.5</v>
      </c>
      <c r="TGS410" s="68">
        <v>274162.5</v>
      </c>
      <c r="TGT410" s="68">
        <v>1827750</v>
      </c>
      <c r="TGU410" s="30">
        <v>1.1335</v>
      </c>
      <c r="TGV410" s="69">
        <v>0</v>
      </c>
      <c r="TGW410" s="46"/>
      <c r="TGX410" s="47" t="s">
        <v>538</v>
      </c>
      <c r="TGY410" s="66">
        <v>45273</v>
      </c>
      <c r="TGZ410" s="9" t="s">
        <v>56</v>
      </c>
      <c r="THA410" s="67" t="s">
        <v>57</v>
      </c>
      <c r="THB410" s="21" t="s">
        <v>58</v>
      </c>
      <c r="THC410" s="22" t="s">
        <v>532</v>
      </c>
      <c r="THD410" s="21" t="s">
        <v>223</v>
      </c>
      <c r="THE410" s="21" t="s">
        <v>533</v>
      </c>
      <c r="THF410" s="49" t="s">
        <v>51</v>
      </c>
      <c r="THG410" s="50" t="s">
        <v>28</v>
      </c>
      <c r="THH410" s="68">
        <v>1553587.5</v>
      </c>
      <c r="THI410" s="68">
        <v>274162.5</v>
      </c>
      <c r="THJ410" s="68">
        <v>1827750</v>
      </c>
      <c r="THK410" s="30">
        <v>1.1335</v>
      </c>
      <c r="THL410" s="69">
        <v>0</v>
      </c>
      <c r="THM410" s="46"/>
      <c r="THN410" s="47" t="s">
        <v>538</v>
      </c>
      <c r="THO410" s="66">
        <v>45273</v>
      </c>
      <c r="THP410" s="9" t="s">
        <v>56</v>
      </c>
      <c r="THQ410" s="67" t="s">
        <v>57</v>
      </c>
      <c r="THR410" s="21" t="s">
        <v>58</v>
      </c>
      <c r="THS410" s="22" t="s">
        <v>532</v>
      </c>
      <c r="THT410" s="21" t="s">
        <v>223</v>
      </c>
      <c r="THU410" s="21" t="s">
        <v>533</v>
      </c>
      <c r="THV410" s="49" t="s">
        <v>51</v>
      </c>
      <c r="THW410" s="50" t="s">
        <v>28</v>
      </c>
      <c r="THX410" s="68">
        <v>1553587.5</v>
      </c>
      <c r="THY410" s="68">
        <v>274162.5</v>
      </c>
      <c r="THZ410" s="68">
        <v>1827750</v>
      </c>
      <c r="TIA410" s="30">
        <v>1.1335</v>
      </c>
      <c r="TIB410" s="69">
        <v>0</v>
      </c>
      <c r="TIC410" s="46"/>
      <c r="TID410" s="47" t="s">
        <v>538</v>
      </c>
      <c r="TIE410" s="66">
        <v>45273</v>
      </c>
      <c r="TIF410" s="9" t="s">
        <v>56</v>
      </c>
      <c r="TIG410" s="67" t="s">
        <v>57</v>
      </c>
      <c r="TIH410" s="21" t="s">
        <v>58</v>
      </c>
      <c r="TII410" s="22" t="s">
        <v>532</v>
      </c>
      <c r="TIJ410" s="21" t="s">
        <v>223</v>
      </c>
      <c r="TIK410" s="21" t="s">
        <v>533</v>
      </c>
      <c r="TIL410" s="49" t="s">
        <v>51</v>
      </c>
      <c r="TIM410" s="50" t="s">
        <v>28</v>
      </c>
      <c r="TIN410" s="68">
        <v>1553587.5</v>
      </c>
      <c r="TIO410" s="68">
        <v>274162.5</v>
      </c>
      <c r="TIP410" s="68">
        <v>1827750</v>
      </c>
      <c r="TIQ410" s="30">
        <v>1.1335</v>
      </c>
      <c r="TIR410" s="69">
        <v>0</v>
      </c>
      <c r="TIS410" s="46"/>
      <c r="TIT410" s="47" t="s">
        <v>538</v>
      </c>
      <c r="TIU410" s="66">
        <v>45273</v>
      </c>
      <c r="TIV410" s="9" t="s">
        <v>56</v>
      </c>
      <c r="TIW410" s="67" t="s">
        <v>57</v>
      </c>
      <c r="TIX410" s="21" t="s">
        <v>58</v>
      </c>
      <c r="TIY410" s="22" t="s">
        <v>532</v>
      </c>
      <c r="TIZ410" s="21" t="s">
        <v>223</v>
      </c>
      <c r="TJA410" s="21" t="s">
        <v>533</v>
      </c>
      <c r="TJB410" s="49" t="s">
        <v>51</v>
      </c>
      <c r="TJC410" s="50" t="s">
        <v>28</v>
      </c>
      <c r="TJD410" s="68">
        <v>1553587.5</v>
      </c>
      <c r="TJE410" s="68">
        <v>274162.5</v>
      </c>
      <c r="TJF410" s="68">
        <v>1827750</v>
      </c>
      <c r="TJG410" s="30">
        <v>1.1335</v>
      </c>
      <c r="TJH410" s="69">
        <v>0</v>
      </c>
      <c r="TJI410" s="46"/>
      <c r="TJJ410" s="47" t="s">
        <v>538</v>
      </c>
      <c r="TJK410" s="66">
        <v>45273</v>
      </c>
      <c r="TJL410" s="9" t="s">
        <v>56</v>
      </c>
      <c r="TJM410" s="67" t="s">
        <v>57</v>
      </c>
      <c r="TJN410" s="21" t="s">
        <v>58</v>
      </c>
      <c r="TJO410" s="22" t="s">
        <v>532</v>
      </c>
      <c r="TJP410" s="21" t="s">
        <v>223</v>
      </c>
      <c r="TJQ410" s="21" t="s">
        <v>533</v>
      </c>
      <c r="TJR410" s="49" t="s">
        <v>51</v>
      </c>
      <c r="TJS410" s="50" t="s">
        <v>28</v>
      </c>
      <c r="TJT410" s="68">
        <v>1553587.5</v>
      </c>
      <c r="TJU410" s="68">
        <v>274162.5</v>
      </c>
      <c r="TJV410" s="68">
        <v>1827750</v>
      </c>
      <c r="TJW410" s="30">
        <v>1.1335</v>
      </c>
      <c r="TJX410" s="69">
        <v>0</v>
      </c>
      <c r="TJY410" s="46"/>
      <c r="TJZ410" s="47" t="s">
        <v>538</v>
      </c>
      <c r="TKA410" s="66">
        <v>45273</v>
      </c>
      <c r="TKB410" s="9" t="s">
        <v>56</v>
      </c>
      <c r="TKC410" s="67" t="s">
        <v>57</v>
      </c>
      <c r="TKD410" s="21" t="s">
        <v>58</v>
      </c>
      <c r="TKE410" s="22" t="s">
        <v>532</v>
      </c>
      <c r="TKF410" s="21" t="s">
        <v>223</v>
      </c>
      <c r="TKG410" s="21" t="s">
        <v>533</v>
      </c>
      <c r="TKH410" s="49" t="s">
        <v>51</v>
      </c>
      <c r="TKI410" s="50" t="s">
        <v>28</v>
      </c>
      <c r="TKJ410" s="68">
        <v>1553587.5</v>
      </c>
      <c r="TKK410" s="68">
        <v>274162.5</v>
      </c>
      <c r="TKL410" s="68">
        <v>1827750</v>
      </c>
      <c r="TKM410" s="30">
        <v>1.1335</v>
      </c>
      <c r="TKN410" s="69">
        <v>0</v>
      </c>
      <c r="TKO410" s="46"/>
      <c r="TKP410" s="47" t="s">
        <v>538</v>
      </c>
      <c r="TKQ410" s="66">
        <v>45273</v>
      </c>
      <c r="TKR410" s="9" t="s">
        <v>56</v>
      </c>
      <c r="TKS410" s="67" t="s">
        <v>57</v>
      </c>
      <c r="TKT410" s="21" t="s">
        <v>58</v>
      </c>
      <c r="TKU410" s="22" t="s">
        <v>532</v>
      </c>
      <c r="TKV410" s="21" t="s">
        <v>223</v>
      </c>
      <c r="TKW410" s="21" t="s">
        <v>533</v>
      </c>
      <c r="TKX410" s="49" t="s">
        <v>51</v>
      </c>
      <c r="TKY410" s="50" t="s">
        <v>28</v>
      </c>
      <c r="TKZ410" s="68">
        <v>1553587.5</v>
      </c>
      <c r="TLA410" s="68">
        <v>274162.5</v>
      </c>
      <c r="TLB410" s="68">
        <v>1827750</v>
      </c>
      <c r="TLC410" s="30">
        <v>1.1335</v>
      </c>
      <c r="TLD410" s="69">
        <v>0</v>
      </c>
      <c r="TLE410" s="46"/>
      <c r="TLF410" s="47" t="s">
        <v>538</v>
      </c>
      <c r="TLG410" s="66">
        <v>45273</v>
      </c>
      <c r="TLH410" s="9" t="s">
        <v>56</v>
      </c>
      <c r="TLI410" s="67" t="s">
        <v>57</v>
      </c>
      <c r="TLJ410" s="21" t="s">
        <v>58</v>
      </c>
      <c r="TLK410" s="22" t="s">
        <v>532</v>
      </c>
      <c r="TLL410" s="21" t="s">
        <v>223</v>
      </c>
      <c r="TLM410" s="21" t="s">
        <v>533</v>
      </c>
      <c r="TLN410" s="49" t="s">
        <v>51</v>
      </c>
      <c r="TLO410" s="50" t="s">
        <v>28</v>
      </c>
      <c r="TLP410" s="68">
        <v>1553587.5</v>
      </c>
      <c r="TLQ410" s="68">
        <v>274162.5</v>
      </c>
      <c r="TLR410" s="68">
        <v>1827750</v>
      </c>
      <c r="TLS410" s="30">
        <v>1.1335</v>
      </c>
      <c r="TLT410" s="69">
        <v>0</v>
      </c>
      <c r="TLU410" s="46"/>
      <c r="TLV410" s="47" t="s">
        <v>538</v>
      </c>
      <c r="TLW410" s="66">
        <v>45273</v>
      </c>
      <c r="TLX410" s="9" t="s">
        <v>56</v>
      </c>
      <c r="TLY410" s="67" t="s">
        <v>57</v>
      </c>
      <c r="TLZ410" s="21" t="s">
        <v>58</v>
      </c>
      <c r="TMA410" s="22" t="s">
        <v>532</v>
      </c>
      <c r="TMB410" s="21" t="s">
        <v>223</v>
      </c>
      <c r="TMC410" s="21" t="s">
        <v>533</v>
      </c>
      <c r="TMD410" s="49" t="s">
        <v>51</v>
      </c>
      <c r="TME410" s="50" t="s">
        <v>28</v>
      </c>
      <c r="TMF410" s="68">
        <v>1553587.5</v>
      </c>
      <c r="TMG410" s="68">
        <v>274162.5</v>
      </c>
      <c r="TMH410" s="68">
        <v>1827750</v>
      </c>
      <c r="TMI410" s="30">
        <v>1.1335</v>
      </c>
      <c r="TMJ410" s="69">
        <v>0</v>
      </c>
      <c r="TMK410" s="46"/>
      <c r="TML410" s="47" t="s">
        <v>538</v>
      </c>
      <c r="TMM410" s="66">
        <v>45273</v>
      </c>
      <c r="TMN410" s="9" t="s">
        <v>56</v>
      </c>
      <c r="TMO410" s="67" t="s">
        <v>57</v>
      </c>
      <c r="TMP410" s="21" t="s">
        <v>58</v>
      </c>
      <c r="TMQ410" s="22" t="s">
        <v>532</v>
      </c>
      <c r="TMR410" s="21" t="s">
        <v>223</v>
      </c>
      <c r="TMS410" s="21" t="s">
        <v>533</v>
      </c>
      <c r="TMT410" s="49" t="s">
        <v>51</v>
      </c>
      <c r="TMU410" s="50" t="s">
        <v>28</v>
      </c>
      <c r="TMV410" s="68">
        <v>1553587.5</v>
      </c>
      <c r="TMW410" s="68">
        <v>274162.5</v>
      </c>
      <c r="TMX410" s="68">
        <v>1827750</v>
      </c>
      <c r="TMY410" s="30">
        <v>1.1335</v>
      </c>
      <c r="TMZ410" s="69">
        <v>0</v>
      </c>
      <c r="TNA410" s="46"/>
      <c r="TNB410" s="47" t="s">
        <v>538</v>
      </c>
      <c r="TNC410" s="66">
        <v>45273</v>
      </c>
      <c r="TND410" s="9" t="s">
        <v>56</v>
      </c>
      <c r="TNE410" s="67" t="s">
        <v>57</v>
      </c>
      <c r="TNF410" s="21" t="s">
        <v>58</v>
      </c>
      <c r="TNG410" s="22" t="s">
        <v>532</v>
      </c>
      <c r="TNH410" s="21" t="s">
        <v>223</v>
      </c>
      <c r="TNI410" s="21" t="s">
        <v>533</v>
      </c>
      <c r="TNJ410" s="49" t="s">
        <v>51</v>
      </c>
      <c r="TNK410" s="50" t="s">
        <v>28</v>
      </c>
      <c r="TNL410" s="68">
        <v>1553587.5</v>
      </c>
      <c r="TNM410" s="68">
        <v>274162.5</v>
      </c>
      <c r="TNN410" s="68">
        <v>1827750</v>
      </c>
      <c r="TNO410" s="30">
        <v>1.1335</v>
      </c>
      <c r="TNP410" s="69">
        <v>0</v>
      </c>
      <c r="TNQ410" s="46"/>
      <c r="TNR410" s="47" t="s">
        <v>538</v>
      </c>
      <c r="TNS410" s="66">
        <v>45273</v>
      </c>
      <c r="TNT410" s="9" t="s">
        <v>56</v>
      </c>
      <c r="TNU410" s="67" t="s">
        <v>57</v>
      </c>
      <c r="TNV410" s="21" t="s">
        <v>58</v>
      </c>
      <c r="TNW410" s="22" t="s">
        <v>532</v>
      </c>
      <c r="TNX410" s="21" t="s">
        <v>223</v>
      </c>
      <c r="TNY410" s="21" t="s">
        <v>533</v>
      </c>
      <c r="TNZ410" s="49" t="s">
        <v>51</v>
      </c>
      <c r="TOA410" s="50" t="s">
        <v>28</v>
      </c>
      <c r="TOB410" s="68">
        <v>1553587.5</v>
      </c>
      <c r="TOC410" s="68">
        <v>274162.5</v>
      </c>
      <c r="TOD410" s="68">
        <v>1827750</v>
      </c>
      <c r="TOE410" s="30">
        <v>1.1335</v>
      </c>
      <c r="TOF410" s="69">
        <v>0</v>
      </c>
      <c r="TOG410" s="46"/>
      <c r="TOH410" s="47" t="s">
        <v>538</v>
      </c>
      <c r="TOI410" s="66">
        <v>45273</v>
      </c>
      <c r="TOJ410" s="9" t="s">
        <v>56</v>
      </c>
      <c r="TOK410" s="67" t="s">
        <v>57</v>
      </c>
      <c r="TOL410" s="21" t="s">
        <v>58</v>
      </c>
      <c r="TOM410" s="22" t="s">
        <v>532</v>
      </c>
      <c r="TON410" s="21" t="s">
        <v>223</v>
      </c>
      <c r="TOO410" s="21" t="s">
        <v>533</v>
      </c>
      <c r="TOP410" s="49" t="s">
        <v>51</v>
      </c>
      <c r="TOQ410" s="50" t="s">
        <v>28</v>
      </c>
      <c r="TOR410" s="68">
        <v>1553587.5</v>
      </c>
      <c r="TOS410" s="68">
        <v>274162.5</v>
      </c>
      <c r="TOT410" s="68">
        <v>1827750</v>
      </c>
      <c r="TOU410" s="30">
        <v>1.1335</v>
      </c>
      <c r="TOV410" s="69">
        <v>0</v>
      </c>
      <c r="TOW410" s="46"/>
      <c r="TOX410" s="47" t="s">
        <v>538</v>
      </c>
      <c r="TOY410" s="66">
        <v>45273</v>
      </c>
      <c r="TOZ410" s="9" t="s">
        <v>56</v>
      </c>
      <c r="TPA410" s="67" t="s">
        <v>57</v>
      </c>
      <c r="TPB410" s="21" t="s">
        <v>58</v>
      </c>
      <c r="TPC410" s="22" t="s">
        <v>532</v>
      </c>
      <c r="TPD410" s="21" t="s">
        <v>223</v>
      </c>
      <c r="TPE410" s="21" t="s">
        <v>533</v>
      </c>
      <c r="TPF410" s="49" t="s">
        <v>51</v>
      </c>
      <c r="TPG410" s="50" t="s">
        <v>28</v>
      </c>
      <c r="TPH410" s="68">
        <v>1553587.5</v>
      </c>
      <c r="TPI410" s="68">
        <v>274162.5</v>
      </c>
      <c r="TPJ410" s="68">
        <v>1827750</v>
      </c>
      <c r="TPK410" s="30">
        <v>1.1335</v>
      </c>
      <c r="TPL410" s="69">
        <v>0</v>
      </c>
      <c r="TPM410" s="46"/>
      <c r="TPN410" s="47" t="s">
        <v>538</v>
      </c>
      <c r="TPO410" s="66">
        <v>45273</v>
      </c>
      <c r="TPP410" s="9" t="s">
        <v>56</v>
      </c>
      <c r="TPQ410" s="67" t="s">
        <v>57</v>
      </c>
      <c r="TPR410" s="21" t="s">
        <v>58</v>
      </c>
      <c r="TPS410" s="22" t="s">
        <v>532</v>
      </c>
      <c r="TPT410" s="21" t="s">
        <v>223</v>
      </c>
      <c r="TPU410" s="21" t="s">
        <v>533</v>
      </c>
      <c r="TPV410" s="49" t="s">
        <v>51</v>
      </c>
      <c r="TPW410" s="50" t="s">
        <v>28</v>
      </c>
      <c r="TPX410" s="68">
        <v>1553587.5</v>
      </c>
      <c r="TPY410" s="68">
        <v>274162.5</v>
      </c>
      <c r="TPZ410" s="68">
        <v>1827750</v>
      </c>
      <c r="TQA410" s="30">
        <v>1.1335</v>
      </c>
      <c r="TQB410" s="69">
        <v>0</v>
      </c>
      <c r="TQC410" s="46"/>
      <c r="TQD410" s="47" t="s">
        <v>538</v>
      </c>
      <c r="TQE410" s="66">
        <v>45273</v>
      </c>
      <c r="TQF410" s="9" t="s">
        <v>56</v>
      </c>
      <c r="TQG410" s="67" t="s">
        <v>57</v>
      </c>
      <c r="TQH410" s="21" t="s">
        <v>58</v>
      </c>
      <c r="TQI410" s="22" t="s">
        <v>532</v>
      </c>
      <c r="TQJ410" s="21" t="s">
        <v>223</v>
      </c>
      <c r="TQK410" s="21" t="s">
        <v>533</v>
      </c>
      <c r="TQL410" s="49" t="s">
        <v>51</v>
      </c>
      <c r="TQM410" s="50" t="s">
        <v>28</v>
      </c>
      <c r="TQN410" s="68">
        <v>1553587.5</v>
      </c>
      <c r="TQO410" s="68">
        <v>274162.5</v>
      </c>
      <c r="TQP410" s="68">
        <v>1827750</v>
      </c>
      <c r="TQQ410" s="30">
        <v>1.1335</v>
      </c>
      <c r="TQR410" s="69">
        <v>0</v>
      </c>
      <c r="TQS410" s="46"/>
      <c r="TQT410" s="47" t="s">
        <v>538</v>
      </c>
      <c r="TQU410" s="66">
        <v>45273</v>
      </c>
      <c r="TQV410" s="9" t="s">
        <v>56</v>
      </c>
      <c r="TQW410" s="67" t="s">
        <v>57</v>
      </c>
      <c r="TQX410" s="21" t="s">
        <v>58</v>
      </c>
      <c r="TQY410" s="22" t="s">
        <v>532</v>
      </c>
      <c r="TQZ410" s="21" t="s">
        <v>223</v>
      </c>
      <c r="TRA410" s="21" t="s">
        <v>533</v>
      </c>
      <c r="TRB410" s="49" t="s">
        <v>51</v>
      </c>
      <c r="TRC410" s="50" t="s">
        <v>28</v>
      </c>
      <c r="TRD410" s="68">
        <v>1553587.5</v>
      </c>
      <c r="TRE410" s="68">
        <v>274162.5</v>
      </c>
      <c r="TRF410" s="68">
        <v>1827750</v>
      </c>
      <c r="TRG410" s="30">
        <v>1.1335</v>
      </c>
      <c r="TRH410" s="69">
        <v>0</v>
      </c>
      <c r="TRI410" s="46"/>
      <c r="TRJ410" s="47" t="s">
        <v>538</v>
      </c>
      <c r="TRK410" s="66">
        <v>45273</v>
      </c>
      <c r="TRL410" s="9" t="s">
        <v>56</v>
      </c>
      <c r="TRM410" s="67" t="s">
        <v>57</v>
      </c>
      <c r="TRN410" s="21" t="s">
        <v>58</v>
      </c>
      <c r="TRO410" s="22" t="s">
        <v>532</v>
      </c>
      <c r="TRP410" s="21" t="s">
        <v>223</v>
      </c>
      <c r="TRQ410" s="21" t="s">
        <v>533</v>
      </c>
      <c r="TRR410" s="49" t="s">
        <v>51</v>
      </c>
      <c r="TRS410" s="50" t="s">
        <v>28</v>
      </c>
      <c r="TRT410" s="68">
        <v>1553587.5</v>
      </c>
      <c r="TRU410" s="68">
        <v>274162.5</v>
      </c>
      <c r="TRV410" s="68">
        <v>1827750</v>
      </c>
      <c r="TRW410" s="30">
        <v>1.1335</v>
      </c>
      <c r="TRX410" s="69">
        <v>0</v>
      </c>
      <c r="TRY410" s="46"/>
      <c r="TRZ410" s="47" t="s">
        <v>538</v>
      </c>
      <c r="TSA410" s="66">
        <v>45273</v>
      </c>
      <c r="TSB410" s="9" t="s">
        <v>56</v>
      </c>
      <c r="TSC410" s="67" t="s">
        <v>57</v>
      </c>
      <c r="TSD410" s="21" t="s">
        <v>58</v>
      </c>
      <c r="TSE410" s="22" t="s">
        <v>532</v>
      </c>
      <c r="TSF410" s="21" t="s">
        <v>223</v>
      </c>
      <c r="TSG410" s="21" t="s">
        <v>533</v>
      </c>
      <c r="TSH410" s="49" t="s">
        <v>51</v>
      </c>
      <c r="TSI410" s="50" t="s">
        <v>28</v>
      </c>
      <c r="TSJ410" s="68">
        <v>1553587.5</v>
      </c>
      <c r="TSK410" s="68">
        <v>274162.5</v>
      </c>
      <c r="TSL410" s="68">
        <v>1827750</v>
      </c>
      <c r="TSM410" s="30">
        <v>1.1335</v>
      </c>
      <c r="TSN410" s="69">
        <v>0</v>
      </c>
      <c r="TSO410" s="46"/>
      <c r="TSP410" s="47" t="s">
        <v>538</v>
      </c>
      <c r="TSQ410" s="66">
        <v>45273</v>
      </c>
      <c r="TSR410" s="9" t="s">
        <v>56</v>
      </c>
      <c r="TSS410" s="67" t="s">
        <v>57</v>
      </c>
      <c r="TST410" s="21" t="s">
        <v>58</v>
      </c>
      <c r="TSU410" s="22" t="s">
        <v>532</v>
      </c>
      <c r="TSV410" s="21" t="s">
        <v>223</v>
      </c>
      <c r="TSW410" s="21" t="s">
        <v>533</v>
      </c>
      <c r="TSX410" s="49" t="s">
        <v>51</v>
      </c>
      <c r="TSY410" s="50" t="s">
        <v>28</v>
      </c>
      <c r="TSZ410" s="68">
        <v>1553587.5</v>
      </c>
      <c r="TTA410" s="68">
        <v>274162.5</v>
      </c>
      <c r="TTB410" s="68">
        <v>1827750</v>
      </c>
      <c r="TTC410" s="30">
        <v>1.1335</v>
      </c>
      <c r="TTD410" s="69">
        <v>0</v>
      </c>
      <c r="TTE410" s="46"/>
      <c r="TTF410" s="47" t="s">
        <v>538</v>
      </c>
      <c r="TTG410" s="66">
        <v>45273</v>
      </c>
      <c r="TTH410" s="9" t="s">
        <v>56</v>
      </c>
      <c r="TTI410" s="67" t="s">
        <v>57</v>
      </c>
      <c r="TTJ410" s="21" t="s">
        <v>58</v>
      </c>
      <c r="TTK410" s="22" t="s">
        <v>532</v>
      </c>
      <c r="TTL410" s="21" t="s">
        <v>223</v>
      </c>
      <c r="TTM410" s="21" t="s">
        <v>533</v>
      </c>
      <c r="TTN410" s="49" t="s">
        <v>51</v>
      </c>
      <c r="TTO410" s="50" t="s">
        <v>28</v>
      </c>
      <c r="TTP410" s="68">
        <v>1553587.5</v>
      </c>
      <c r="TTQ410" s="68">
        <v>274162.5</v>
      </c>
      <c r="TTR410" s="68">
        <v>1827750</v>
      </c>
      <c r="TTS410" s="30">
        <v>1.1335</v>
      </c>
      <c r="TTT410" s="69">
        <v>0</v>
      </c>
      <c r="TTU410" s="46"/>
      <c r="TTV410" s="47" t="s">
        <v>538</v>
      </c>
      <c r="TTW410" s="66">
        <v>45273</v>
      </c>
      <c r="TTX410" s="9" t="s">
        <v>56</v>
      </c>
      <c r="TTY410" s="67" t="s">
        <v>57</v>
      </c>
      <c r="TTZ410" s="21" t="s">
        <v>58</v>
      </c>
      <c r="TUA410" s="22" t="s">
        <v>532</v>
      </c>
      <c r="TUB410" s="21" t="s">
        <v>223</v>
      </c>
      <c r="TUC410" s="21" t="s">
        <v>533</v>
      </c>
      <c r="TUD410" s="49" t="s">
        <v>51</v>
      </c>
      <c r="TUE410" s="50" t="s">
        <v>28</v>
      </c>
      <c r="TUF410" s="68">
        <v>1553587.5</v>
      </c>
      <c r="TUG410" s="68">
        <v>274162.5</v>
      </c>
      <c r="TUH410" s="68">
        <v>1827750</v>
      </c>
      <c r="TUI410" s="30">
        <v>1.1335</v>
      </c>
      <c r="TUJ410" s="69">
        <v>0</v>
      </c>
      <c r="TUK410" s="46"/>
      <c r="TUL410" s="47" t="s">
        <v>538</v>
      </c>
      <c r="TUM410" s="66">
        <v>45273</v>
      </c>
      <c r="TUN410" s="9" t="s">
        <v>56</v>
      </c>
      <c r="TUO410" s="67" t="s">
        <v>57</v>
      </c>
      <c r="TUP410" s="21" t="s">
        <v>58</v>
      </c>
      <c r="TUQ410" s="22" t="s">
        <v>532</v>
      </c>
      <c r="TUR410" s="21" t="s">
        <v>223</v>
      </c>
      <c r="TUS410" s="21" t="s">
        <v>533</v>
      </c>
      <c r="TUT410" s="49" t="s">
        <v>51</v>
      </c>
      <c r="TUU410" s="50" t="s">
        <v>28</v>
      </c>
      <c r="TUV410" s="68">
        <v>1553587.5</v>
      </c>
      <c r="TUW410" s="68">
        <v>274162.5</v>
      </c>
      <c r="TUX410" s="68">
        <v>1827750</v>
      </c>
      <c r="TUY410" s="30">
        <v>1.1335</v>
      </c>
      <c r="TUZ410" s="69">
        <v>0</v>
      </c>
      <c r="TVA410" s="46"/>
      <c r="TVB410" s="47" t="s">
        <v>538</v>
      </c>
      <c r="TVC410" s="66">
        <v>45273</v>
      </c>
      <c r="TVD410" s="9" t="s">
        <v>56</v>
      </c>
      <c r="TVE410" s="67" t="s">
        <v>57</v>
      </c>
      <c r="TVF410" s="21" t="s">
        <v>58</v>
      </c>
      <c r="TVG410" s="22" t="s">
        <v>532</v>
      </c>
      <c r="TVH410" s="21" t="s">
        <v>223</v>
      </c>
      <c r="TVI410" s="21" t="s">
        <v>533</v>
      </c>
      <c r="TVJ410" s="49" t="s">
        <v>51</v>
      </c>
      <c r="TVK410" s="50" t="s">
        <v>28</v>
      </c>
      <c r="TVL410" s="68">
        <v>1553587.5</v>
      </c>
      <c r="TVM410" s="68">
        <v>274162.5</v>
      </c>
      <c r="TVN410" s="68">
        <v>1827750</v>
      </c>
      <c r="TVO410" s="30">
        <v>1.1335</v>
      </c>
      <c r="TVP410" s="69">
        <v>0</v>
      </c>
      <c r="TVQ410" s="46"/>
      <c r="TVR410" s="47" t="s">
        <v>538</v>
      </c>
      <c r="TVS410" s="66">
        <v>45273</v>
      </c>
      <c r="TVT410" s="9" t="s">
        <v>56</v>
      </c>
      <c r="TVU410" s="67" t="s">
        <v>57</v>
      </c>
      <c r="TVV410" s="21" t="s">
        <v>58</v>
      </c>
      <c r="TVW410" s="22" t="s">
        <v>532</v>
      </c>
      <c r="TVX410" s="21" t="s">
        <v>223</v>
      </c>
      <c r="TVY410" s="21" t="s">
        <v>533</v>
      </c>
      <c r="TVZ410" s="49" t="s">
        <v>51</v>
      </c>
      <c r="TWA410" s="50" t="s">
        <v>28</v>
      </c>
      <c r="TWB410" s="68">
        <v>1553587.5</v>
      </c>
      <c r="TWC410" s="68">
        <v>274162.5</v>
      </c>
      <c r="TWD410" s="68">
        <v>1827750</v>
      </c>
      <c r="TWE410" s="30">
        <v>1.1335</v>
      </c>
      <c r="TWF410" s="69">
        <v>0</v>
      </c>
      <c r="TWG410" s="46"/>
      <c r="TWH410" s="47" t="s">
        <v>538</v>
      </c>
      <c r="TWI410" s="66">
        <v>45273</v>
      </c>
      <c r="TWJ410" s="9" t="s">
        <v>56</v>
      </c>
      <c r="TWK410" s="67" t="s">
        <v>57</v>
      </c>
      <c r="TWL410" s="21" t="s">
        <v>58</v>
      </c>
      <c r="TWM410" s="22" t="s">
        <v>532</v>
      </c>
      <c r="TWN410" s="21" t="s">
        <v>223</v>
      </c>
      <c r="TWO410" s="21" t="s">
        <v>533</v>
      </c>
      <c r="TWP410" s="49" t="s">
        <v>51</v>
      </c>
      <c r="TWQ410" s="50" t="s">
        <v>28</v>
      </c>
      <c r="TWR410" s="68">
        <v>1553587.5</v>
      </c>
      <c r="TWS410" s="68">
        <v>274162.5</v>
      </c>
      <c r="TWT410" s="68">
        <v>1827750</v>
      </c>
      <c r="TWU410" s="30">
        <v>1.1335</v>
      </c>
      <c r="TWV410" s="69">
        <v>0</v>
      </c>
      <c r="TWW410" s="46"/>
      <c r="TWX410" s="47" t="s">
        <v>538</v>
      </c>
      <c r="TWY410" s="66">
        <v>45273</v>
      </c>
      <c r="TWZ410" s="9" t="s">
        <v>56</v>
      </c>
      <c r="TXA410" s="67" t="s">
        <v>57</v>
      </c>
      <c r="TXB410" s="21" t="s">
        <v>58</v>
      </c>
      <c r="TXC410" s="22" t="s">
        <v>532</v>
      </c>
      <c r="TXD410" s="21" t="s">
        <v>223</v>
      </c>
      <c r="TXE410" s="21" t="s">
        <v>533</v>
      </c>
      <c r="TXF410" s="49" t="s">
        <v>51</v>
      </c>
      <c r="TXG410" s="50" t="s">
        <v>28</v>
      </c>
      <c r="TXH410" s="68">
        <v>1553587.5</v>
      </c>
      <c r="TXI410" s="68">
        <v>274162.5</v>
      </c>
      <c r="TXJ410" s="68">
        <v>1827750</v>
      </c>
      <c r="TXK410" s="30">
        <v>1.1335</v>
      </c>
      <c r="TXL410" s="69">
        <v>0</v>
      </c>
      <c r="TXM410" s="46"/>
      <c r="TXN410" s="47" t="s">
        <v>538</v>
      </c>
      <c r="TXO410" s="66">
        <v>45273</v>
      </c>
      <c r="TXP410" s="9" t="s">
        <v>56</v>
      </c>
      <c r="TXQ410" s="67" t="s">
        <v>57</v>
      </c>
      <c r="TXR410" s="21" t="s">
        <v>58</v>
      </c>
      <c r="TXS410" s="22" t="s">
        <v>532</v>
      </c>
      <c r="TXT410" s="21" t="s">
        <v>223</v>
      </c>
      <c r="TXU410" s="21" t="s">
        <v>533</v>
      </c>
      <c r="TXV410" s="49" t="s">
        <v>51</v>
      </c>
      <c r="TXW410" s="50" t="s">
        <v>28</v>
      </c>
      <c r="TXX410" s="68">
        <v>1553587.5</v>
      </c>
      <c r="TXY410" s="68">
        <v>274162.5</v>
      </c>
      <c r="TXZ410" s="68">
        <v>1827750</v>
      </c>
      <c r="TYA410" s="30">
        <v>1.1335</v>
      </c>
      <c r="TYB410" s="69">
        <v>0</v>
      </c>
      <c r="TYC410" s="46"/>
      <c r="TYD410" s="47" t="s">
        <v>538</v>
      </c>
      <c r="TYE410" s="66">
        <v>45273</v>
      </c>
      <c r="TYF410" s="9" t="s">
        <v>56</v>
      </c>
      <c r="TYG410" s="67" t="s">
        <v>57</v>
      </c>
      <c r="TYH410" s="21" t="s">
        <v>58</v>
      </c>
      <c r="TYI410" s="22" t="s">
        <v>532</v>
      </c>
      <c r="TYJ410" s="21" t="s">
        <v>223</v>
      </c>
      <c r="TYK410" s="21" t="s">
        <v>533</v>
      </c>
      <c r="TYL410" s="49" t="s">
        <v>51</v>
      </c>
      <c r="TYM410" s="50" t="s">
        <v>28</v>
      </c>
      <c r="TYN410" s="68">
        <v>1553587.5</v>
      </c>
      <c r="TYO410" s="68">
        <v>274162.5</v>
      </c>
      <c r="TYP410" s="68">
        <v>1827750</v>
      </c>
      <c r="TYQ410" s="30">
        <v>1.1335</v>
      </c>
      <c r="TYR410" s="69">
        <v>0</v>
      </c>
      <c r="TYS410" s="46"/>
      <c r="TYT410" s="47" t="s">
        <v>538</v>
      </c>
      <c r="TYU410" s="66">
        <v>45273</v>
      </c>
      <c r="TYV410" s="9" t="s">
        <v>56</v>
      </c>
      <c r="TYW410" s="67" t="s">
        <v>57</v>
      </c>
      <c r="TYX410" s="21" t="s">
        <v>58</v>
      </c>
      <c r="TYY410" s="22" t="s">
        <v>532</v>
      </c>
      <c r="TYZ410" s="21" t="s">
        <v>223</v>
      </c>
      <c r="TZA410" s="21" t="s">
        <v>533</v>
      </c>
      <c r="TZB410" s="49" t="s">
        <v>51</v>
      </c>
      <c r="TZC410" s="50" t="s">
        <v>28</v>
      </c>
      <c r="TZD410" s="68">
        <v>1553587.5</v>
      </c>
      <c r="TZE410" s="68">
        <v>274162.5</v>
      </c>
      <c r="TZF410" s="68">
        <v>1827750</v>
      </c>
      <c r="TZG410" s="30">
        <v>1.1335</v>
      </c>
      <c r="TZH410" s="69">
        <v>0</v>
      </c>
      <c r="TZI410" s="46"/>
      <c r="TZJ410" s="47" t="s">
        <v>538</v>
      </c>
      <c r="TZK410" s="66">
        <v>45273</v>
      </c>
      <c r="TZL410" s="9" t="s">
        <v>56</v>
      </c>
      <c r="TZM410" s="67" t="s">
        <v>57</v>
      </c>
      <c r="TZN410" s="21" t="s">
        <v>58</v>
      </c>
      <c r="TZO410" s="22" t="s">
        <v>532</v>
      </c>
      <c r="TZP410" s="21" t="s">
        <v>223</v>
      </c>
      <c r="TZQ410" s="21" t="s">
        <v>533</v>
      </c>
      <c r="TZR410" s="49" t="s">
        <v>51</v>
      </c>
      <c r="TZS410" s="50" t="s">
        <v>28</v>
      </c>
      <c r="TZT410" s="68">
        <v>1553587.5</v>
      </c>
      <c r="TZU410" s="68">
        <v>274162.5</v>
      </c>
      <c r="TZV410" s="68">
        <v>1827750</v>
      </c>
      <c r="TZW410" s="30">
        <v>1.1335</v>
      </c>
      <c r="TZX410" s="69">
        <v>0</v>
      </c>
      <c r="TZY410" s="46"/>
      <c r="TZZ410" s="47" t="s">
        <v>538</v>
      </c>
      <c r="UAA410" s="66">
        <v>45273</v>
      </c>
      <c r="UAB410" s="9" t="s">
        <v>56</v>
      </c>
      <c r="UAC410" s="67" t="s">
        <v>57</v>
      </c>
      <c r="UAD410" s="21" t="s">
        <v>58</v>
      </c>
      <c r="UAE410" s="22" t="s">
        <v>532</v>
      </c>
      <c r="UAF410" s="21" t="s">
        <v>223</v>
      </c>
      <c r="UAG410" s="21" t="s">
        <v>533</v>
      </c>
      <c r="UAH410" s="49" t="s">
        <v>51</v>
      </c>
      <c r="UAI410" s="50" t="s">
        <v>28</v>
      </c>
      <c r="UAJ410" s="68">
        <v>1553587.5</v>
      </c>
      <c r="UAK410" s="68">
        <v>274162.5</v>
      </c>
      <c r="UAL410" s="68">
        <v>1827750</v>
      </c>
      <c r="UAM410" s="30">
        <v>1.1335</v>
      </c>
      <c r="UAN410" s="69">
        <v>0</v>
      </c>
      <c r="UAO410" s="46"/>
      <c r="UAP410" s="47" t="s">
        <v>538</v>
      </c>
      <c r="UAQ410" s="66">
        <v>45273</v>
      </c>
      <c r="UAR410" s="9" t="s">
        <v>56</v>
      </c>
      <c r="UAS410" s="67" t="s">
        <v>57</v>
      </c>
      <c r="UAT410" s="21" t="s">
        <v>58</v>
      </c>
      <c r="UAU410" s="22" t="s">
        <v>532</v>
      </c>
      <c r="UAV410" s="21" t="s">
        <v>223</v>
      </c>
      <c r="UAW410" s="21" t="s">
        <v>533</v>
      </c>
      <c r="UAX410" s="49" t="s">
        <v>51</v>
      </c>
      <c r="UAY410" s="50" t="s">
        <v>28</v>
      </c>
      <c r="UAZ410" s="68">
        <v>1553587.5</v>
      </c>
      <c r="UBA410" s="68">
        <v>274162.5</v>
      </c>
      <c r="UBB410" s="68">
        <v>1827750</v>
      </c>
      <c r="UBC410" s="30">
        <v>1.1335</v>
      </c>
      <c r="UBD410" s="69">
        <v>0</v>
      </c>
      <c r="UBE410" s="46"/>
      <c r="UBF410" s="47" t="s">
        <v>538</v>
      </c>
      <c r="UBG410" s="66">
        <v>45273</v>
      </c>
      <c r="UBH410" s="9" t="s">
        <v>56</v>
      </c>
      <c r="UBI410" s="67" t="s">
        <v>57</v>
      </c>
      <c r="UBJ410" s="21" t="s">
        <v>58</v>
      </c>
      <c r="UBK410" s="22" t="s">
        <v>532</v>
      </c>
      <c r="UBL410" s="21" t="s">
        <v>223</v>
      </c>
      <c r="UBM410" s="21" t="s">
        <v>533</v>
      </c>
      <c r="UBN410" s="49" t="s">
        <v>51</v>
      </c>
      <c r="UBO410" s="50" t="s">
        <v>28</v>
      </c>
      <c r="UBP410" s="68">
        <v>1553587.5</v>
      </c>
      <c r="UBQ410" s="68">
        <v>274162.5</v>
      </c>
      <c r="UBR410" s="68">
        <v>1827750</v>
      </c>
      <c r="UBS410" s="30">
        <v>1.1335</v>
      </c>
      <c r="UBT410" s="69">
        <v>0</v>
      </c>
      <c r="UBU410" s="46"/>
      <c r="UBV410" s="47" t="s">
        <v>538</v>
      </c>
      <c r="UBW410" s="66">
        <v>45273</v>
      </c>
      <c r="UBX410" s="9" t="s">
        <v>56</v>
      </c>
      <c r="UBY410" s="67" t="s">
        <v>57</v>
      </c>
      <c r="UBZ410" s="21" t="s">
        <v>58</v>
      </c>
      <c r="UCA410" s="22" t="s">
        <v>532</v>
      </c>
      <c r="UCB410" s="21" t="s">
        <v>223</v>
      </c>
      <c r="UCC410" s="21" t="s">
        <v>533</v>
      </c>
      <c r="UCD410" s="49" t="s">
        <v>51</v>
      </c>
      <c r="UCE410" s="50" t="s">
        <v>28</v>
      </c>
      <c r="UCF410" s="68">
        <v>1553587.5</v>
      </c>
      <c r="UCG410" s="68">
        <v>274162.5</v>
      </c>
      <c r="UCH410" s="68">
        <v>1827750</v>
      </c>
      <c r="UCI410" s="30">
        <v>1.1335</v>
      </c>
      <c r="UCJ410" s="69">
        <v>0</v>
      </c>
      <c r="UCK410" s="46"/>
      <c r="UCL410" s="47" t="s">
        <v>538</v>
      </c>
      <c r="UCM410" s="66">
        <v>45273</v>
      </c>
      <c r="UCN410" s="9" t="s">
        <v>56</v>
      </c>
      <c r="UCO410" s="67" t="s">
        <v>57</v>
      </c>
      <c r="UCP410" s="21" t="s">
        <v>58</v>
      </c>
      <c r="UCQ410" s="22" t="s">
        <v>532</v>
      </c>
      <c r="UCR410" s="21" t="s">
        <v>223</v>
      </c>
      <c r="UCS410" s="21" t="s">
        <v>533</v>
      </c>
      <c r="UCT410" s="49" t="s">
        <v>51</v>
      </c>
      <c r="UCU410" s="50" t="s">
        <v>28</v>
      </c>
      <c r="UCV410" s="68">
        <v>1553587.5</v>
      </c>
      <c r="UCW410" s="68">
        <v>274162.5</v>
      </c>
      <c r="UCX410" s="68">
        <v>1827750</v>
      </c>
      <c r="UCY410" s="30">
        <v>1.1335</v>
      </c>
      <c r="UCZ410" s="69">
        <v>0</v>
      </c>
      <c r="UDA410" s="46"/>
      <c r="UDB410" s="47" t="s">
        <v>538</v>
      </c>
      <c r="UDC410" s="66">
        <v>45273</v>
      </c>
      <c r="UDD410" s="9" t="s">
        <v>56</v>
      </c>
      <c r="UDE410" s="67" t="s">
        <v>57</v>
      </c>
      <c r="UDF410" s="21" t="s">
        <v>58</v>
      </c>
      <c r="UDG410" s="22" t="s">
        <v>532</v>
      </c>
      <c r="UDH410" s="21" t="s">
        <v>223</v>
      </c>
      <c r="UDI410" s="21" t="s">
        <v>533</v>
      </c>
      <c r="UDJ410" s="49" t="s">
        <v>51</v>
      </c>
      <c r="UDK410" s="50" t="s">
        <v>28</v>
      </c>
      <c r="UDL410" s="68">
        <v>1553587.5</v>
      </c>
      <c r="UDM410" s="68">
        <v>274162.5</v>
      </c>
      <c r="UDN410" s="68">
        <v>1827750</v>
      </c>
      <c r="UDO410" s="30">
        <v>1.1335</v>
      </c>
      <c r="UDP410" s="69">
        <v>0</v>
      </c>
      <c r="UDQ410" s="46"/>
      <c r="UDR410" s="47" t="s">
        <v>538</v>
      </c>
      <c r="UDS410" s="66">
        <v>45273</v>
      </c>
      <c r="UDT410" s="9" t="s">
        <v>56</v>
      </c>
      <c r="UDU410" s="67" t="s">
        <v>57</v>
      </c>
      <c r="UDV410" s="21" t="s">
        <v>58</v>
      </c>
      <c r="UDW410" s="22" t="s">
        <v>532</v>
      </c>
      <c r="UDX410" s="21" t="s">
        <v>223</v>
      </c>
      <c r="UDY410" s="21" t="s">
        <v>533</v>
      </c>
      <c r="UDZ410" s="49" t="s">
        <v>51</v>
      </c>
      <c r="UEA410" s="50" t="s">
        <v>28</v>
      </c>
      <c r="UEB410" s="68">
        <v>1553587.5</v>
      </c>
      <c r="UEC410" s="68">
        <v>274162.5</v>
      </c>
      <c r="UED410" s="68">
        <v>1827750</v>
      </c>
      <c r="UEE410" s="30">
        <v>1.1335</v>
      </c>
      <c r="UEF410" s="69">
        <v>0</v>
      </c>
      <c r="UEG410" s="46"/>
      <c r="UEH410" s="47" t="s">
        <v>538</v>
      </c>
      <c r="UEI410" s="66">
        <v>45273</v>
      </c>
      <c r="UEJ410" s="9" t="s">
        <v>56</v>
      </c>
      <c r="UEK410" s="67" t="s">
        <v>57</v>
      </c>
      <c r="UEL410" s="21" t="s">
        <v>58</v>
      </c>
      <c r="UEM410" s="22" t="s">
        <v>532</v>
      </c>
      <c r="UEN410" s="21" t="s">
        <v>223</v>
      </c>
      <c r="UEO410" s="21" t="s">
        <v>533</v>
      </c>
      <c r="UEP410" s="49" t="s">
        <v>51</v>
      </c>
      <c r="UEQ410" s="50" t="s">
        <v>28</v>
      </c>
      <c r="UER410" s="68">
        <v>1553587.5</v>
      </c>
      <c r="UES410" s="68">
        <v>274162.5</v>
      </c>
      <c r="UET410" s="68">
        <v>1827750</v>
      </c>
      <c r="UEU410" s="30">
        <v>1.1335</v>
      </c>
      <c r="UEV410" s="69">
        <v>0</v>
      </c>
      <c r="UEW410" s="46"/>
      <c r="UEX410" s="47" t="s">
        <v>538</v>
      </c>
      <c r="UEY410" s="66">
        <v>45273</v>
      </c>
      <c r="UEZ410" s="9" t="s">
        <v>56</v>
      </c>
      <c r="UFA410" s="67" t="s">
        <v>57</v>
      </c>
      <c r="UFB410" s="21" t="s">
        <v>58</v>
      </c>
      <c r="UFC410" s="22" t="s">
        <v>532</v>
      </c>
      <c r="UFD410" s="21" t="s">
        <v>223</v>
      </c>
      <c r="UFE410" s="21" t="s">
        <v>533</v>
      </c>
      <c r="UFF410" s="49" t="s">
        <v>51</v>
      </c>
      <c r="UFG410" s="50" t="s">
        <v>28</v>
      </c>
      <c r="UFH410" s="68">
        <v>1553587.5</v>
      </c>
      <c r="UFI410" s="68">
        <v>274162.5</v>
      </c>
      <c r="UFJ410" s="68">
        <v>1827750</v>
      </c>
      <c r="UFK410" s="30">
        <v>1.1335</v>
      </c>
      <c r="UFL410" s="69">
        <v>0</v>
      </c>
      <c r="UFM410" s="46"/>
      <c r="UFN410" s="47" t="s">
        <v>538</v>
      </c>
      <c r="UFO410" s="66">
        <v>45273</v>
      </c>
      <c r="UFP410" s="9" t="s">
        <v>56</v>
      </c>
      <c r="UFQ410" s="67" t="s">
        <v>57</v>
      </c>
      <c r="UFR410" s="21" t="s">
        <v>58</v>
      </c>
      <c r="UFS410" s="22" t="s">
        <v>532</v>
      </c>
      <c r="UFT410" s="21" t="s">
        <v>223</v>
      </c>
      <c r="UFU410" s="21" t="s">
        <v>533</v>
      </c>
      <c r="UFV410" s="49" t="s">
        <v>51</v>
      </c>
      <c r="UFW410" s="50" t="s">
        <v>28</v>
      </c>
      <c r="UFX410" s="68">
        <v>1553587.5</v>
      </c>
      <c r="UFY410" s="68">
        <v>274162.5</v>
      </c>
      <c r="UFZ410" s="68">
        <v>1827750</v>
      </c>
      <c r="UGA410" s="30">
        <v>1.1335</v>
      </c>
      <c r="UGB410" s="69">
        <v>0</v>
      </c>
      <c r="UGC410" s="46"/>
      <c r="UGD410" s="47" t="s">
        <v>538</v>
      </c>
      <c r="UGE410" s="66">
        <v>45273</v>
      </c>
      <c r="UGF410" s="9" t="s">
        <v>56</v>
      </c>
      <c r="UGG410" s="67" t="s">
        <v>57</v>
      </c>
      <c r="UGH410" s="21" t="s">
        <v>58</v>
      </c>
      <c r="UGI410" s="22" t="s">
        <v>532</v>
      </c>
      <c r="UGJ410" s="21" t="s">
        <v>223</v>
      </c>
      <c r="UGK410" s="21" t="s">
        <v>533</v>
      </c>
      <c r="UGL410" s="49" t="s">
        <v>51</v>
      </c>
      <c r="UGM410" s="50" t="s">
        <v>28</v>
      </c>
      <c r="UGN410" s="68">
        <v>1553587.5</v>
      </c>
      <c r="UGO410" s="68">
        <v>274162.5</v>
      </c>
      <c r="UGP410" s="68">
        <v>1827750</v>
      </c>
      <c r="UGQ410" s="30">
        <v>1.1335</v>
      </c>
      <c r="UGR410" s="69">
        <v>0</v>
      </c>
      <c r="UGS410" s="46"/>
      <c r="UGT410" s="47" t="s">
        <v>538</v>
      </c>
      <c r="UGU410" s="66">
        <v>45273</v>
      </c>
      <c r="UGV410" s="9" t="s">
        <v>56</v>
      </c>
      <c r="UGW410" s="67" t="s">
        <v>57</v>
      </c>
      <c r="UGX410" s="21" t="s">
        <v>58</v>
      </c>
      <c r="UGY410" s="22" t="s">
        <v>532</v>
      </c>
      <c r="UGZ410" s="21" t="s">
        <v>223</v>
      </c>
      <c r="UHA410" s="21" t="s">
        <v>533</v>
      </c>
      <c r="UHB410" s="49" t="s">
        <v>51</v>
      </c>
      <c r="UHC410" s="50" t="s">
        <v>28</v>
      </c>
      <c r="UHD410" s="68">
        <v>1553587.5</v>
      </c>
      <c r="UHE410" s="68">
        <v>274162.5</v>
      </c>
      <c r="UHF410" s="68">
        <v>1827750</v>
      </c>
      <c r="UHG410" s="30">
        <v>1.1335</v>
      </c>
      <c r="UHH410" s="69">
        <v>0</v>
      </c>
      <c r="UHI410" s="46"/>
      <c r="UHJ410" s="47" t="s">
        <v>538</v>
      </c>
      <c r="UHK410" s="66">
        <v>45273</v>
      </c>
      <c r="UHL410" s="9" t="s">
        <v>56</v>
      </c>
      <c r="UHM410" s="67" t="s">
        <v>57</v>
      </c>
      <c r="UHN410" s="21" t="s">
        <v>58</v>
      </c>
      <c r="UHO410" s="22" t="s">
        <v>532</v>
      </c>
      <c r="UHP410" s="21" t="s">
        <v>223</v>
      </c>
      <c r="UHQ410" s="21" t="s">
        <v>533</v>
      </c>
      <c r="UHR410" s="49" t="s">
        <v>51</v>
      </c>
      <c r="UHS410" s="50" t="s">
        <v>28</v>
      </c>
      <c r="UHT410" s="68">
        <v>1553587.5</v>
      </c>
      <c r="UHU410" s="68">
        <v>274162.5</v>
      </c>
      <c r="UHV410" s="68">
        <v>1827750</v>
      </c>
      <c r="UHW410" s="30">
        <v>1.1335</v>
      </c>
      <c r="UHX410" s="69">
        <v>0</v>
      </c>
      <c r="UHY410" s="46"/>
      <c r="UHZ410" s="47" t="s">
        <v>538</v>
      </c>
      <c r="UIA410" s="66">
        <v>45273</v>
      </c>
      <c r="UIB410" s="9" t="s">
        <v>56</v>
      </c>
      <c r="UIC410" s="67" t="s">
        <v>57</v>
      </c>
      <c r="UID410" s="21" t="s">
        <v>58</v>
      </c>
      <c r="UIE410" s="22" t="s">
        <v>532</v>
      </c>
      <c r="UIF410" s="21" t="s">
        <v>223</v>
      </c>
      <c r="UIG410" s="21" t="s">
        <v>533</v>
      </c>
      <c r="UIH410" s="49" t="s">
        <v>51</v>
      </c>
      <c r="UII410" s="50" t="s">
        <v>28</v>
      </c>
      <c r="UIJ410" s="68">
        <v>1553587.5</v>
      </c>
      <c r="UIK410" s="68">
        <v>274162.5</v>
      </c>
      <c r="UIL410" s="68">
        <v>1827750</v>
      </c>
      <c r="UIM410" s="30">
        <v>1.1335</v>
      </c>
      <c r="UIN410" s="69">
        <v>0</v>
      </c>
      <c r="UIO410" s="46"/>
      <c r="UIP410" s="47" t="s">
        <v>538</v>
      </c>
      <c r="UIQ410" s="66">
        <v>45273</v>
      </c>
      <c r="UIR410" s="9" t="s">
        <v>56</v>
      </c>
      <c r="UIS410" s="67" t="s">
        <v>57</v>
      </c>
      <c r="UIT410" s="21" t="s">
        <v>58</v>
      </c>
      <c r="UIU410" s="22" t="s">
        <v>532</v>
      </c>
      <c r="UIV410" s="21" t="s">
        <v>223</v>
      </c>
      <c r="UIW410" s="21" t="s">
        <v>533</v>
      </c>
      <c r="UIX410" s="49" t="s">
        <v>51</v>
      </c>
      <c r="UIY410" s="50" t="s">
        <v>28</v>
      </c>
      <c r="UIZ410" s="68">
        <v>1553587.5</v>
      </c>
      <c r="UJA410" s="68">
        <v>274162.5</v>
      </c>
      <c r="UJB410" s="68">
        <v>1827750</v>
      </c>
      <c r="UJC410" s="30">
        <v>1.1335</v>
      </c>
      <c r="UJD410" s="69">
        <v>0</v>
      </c>
      <c r="UJE410" s="46"/>
      <c r="UJF410" s="47" t="s">
        <v>538</v>
      </c>
      <c r="UJG410" s="66">
        <v>45273</v>
      </c>
      <c r="UJH410" s="9" t="s">
        <v>56</v>
      </c>
      <c r="UJI410" s="67" t="s">
        <v>57</v>
      </c>
      <c r="UJJ410" s="21" t="s">
        <v>58</v>
      </c>
      <c r="UJK410" s="22" t="s">
        <v>532</v>
      </c>
      <c r="UJL410" s="21" t="s">
        <v>223</v>
      </c>
      <c r="UJM410" s="21" t="s">
        <v>533</v>
      </c>
      <c r="UJN410" s="49" t="s">
        <v>51</v>
      </c>
      <c r="UJO410" s="50" t="s">
        <v>28</v>
      </c>
      <c r="UJP410" s="68">
        <v>1553587.5</v>
      </c>
      <c r="UJQ410" s="68">
        <v>274162.5</v>
      </c>
      <c r="UJR410" s="68">
        <v>1827750</v>
      </c>
      <c r="UJS410" s="30">
        <v>1.1335</v>
      </c>
      <c r="UJT410" s="69">
        <v>0</v>
      </c>
      <c r="UJU410" s="46"/>
      <c r="UJV410" s="47" t="s">
        <v>538</v>
      </c>
      <c r="UJW410" s="66">
        <v>45273</v>
      </c>
      <c r="UJX410" s="9" t="s">
        <v>56</v>
      </c>
      <c r="UJY410" s="67" t="s">
        <v>57</v>
      </c>
      <c r="UJZ410" s="21" t="s">
        <v>58</v>
      </c>
      <c r="UKA410" s="22" t="s">
        <v>532</v>
      </c>
      <c r="UKB410" s="21" t="s">
        <v>223</v>
      </c>
      <c r="UKC410" s="21" t="s">
        <v>533</v>
      </c>
      <c r="UKD410" s="49" t="s">
        <v>51</v>
      </c>
      <c r="UKE410" s="50" t="s">
        <v>28</v>
      </c>
      <c r="UKF410" s="68">
        <v>1553587.5</v>
      </c>
      <c r="UKG410" s="68">
        <v>274162.5</v>
      </c>
      <c r="UKH410" s="68">
        <v>1827750</v>
      </c>
      <c r="UKI410" s="30">
        <v>1.1335</v>
      </c>
      <c r="UKJ410" s="69">
        <v>0</v>
      </c>
      <c r="UKK410" s="46"/>
      <c r="UKL410" s="47" t="s">
        <v>538</v>
      </c>
      <c r="UKM410" s="66">
        <v>45273</v>
      </c>
      <c r="UKN410" s="9" t="s">
        <v>56</v>
      </c>
      <c r="UKO410" s="67" t="s">
        <v>57</v>
      </c>
      <c r="UKP410" s="21" t="s">
        <v>58</v>
      </c>
      <c r="UKQ410" s="22" t="s">
        <v>532</v>
      </c>
      <c r="UKR410" s="21" t="s">
        <v>223</v>
      </c>
      <c r="UKS410" s="21" t="s">
        <v>533</v>
      </c>
      <c r="UKT410" s="49" t="s">
        <v>51</v>
      </c>
      <c r="UKU410" s="50" t="s">
        <v>28</v>
      </c>
      <c r="UKV410" s="68">
        <v>1553587.5</v>
      </c>
      <c r="UKW410" s="68">
        <v>274162.5</v>
      </c>
      <c r="UKX410" s="68">
        <v>1827750</v>
      </c>
      <c r="UKY410" s="30">
        <v>1.1335</v>
      </c>
      <c r="UKZ410" s="69">
        <v>0</v>
      </c>
      <c r="ULA410" s="46"/>
      <c r="ULB410" s="47" t="s">
        <v>538</v>
      </c>
      <c r="ULC410" s="66">
        <v>45273</v>
      </c>
      <c r="ULD410" s="9" t="s">
        <v>56</v>
      </c>
      <c r="ULE410" s="67" t="s">
        <v>57</v>
      </c>
      <c r="ULF410" s="21" t="s">
        <v>58</v>
      </c>
      <c r="ULG410" s="22" t="s">
        <v>532</v>
      </c>
      <c r="ULH410" s="21" t="s">
        <v>223</v>
      </c>
      <c r="ULI410" s="21" t="s">
        <v>533</v>
      </c>
      <c r="ULJ410" s="49" t="s">
        <v>51</v>
      </c>
      <c r="ULK410" s="50" t="s">
        <v>28</v>
      </c>
      <c r="ULL410" s="68">
        <v>1553587.5</v>
      </c>
      <c r="ULM410" s="68">
        <v>274162.5</v>
      </c>
      <c r="ULN410" s="68">
        <v>1827750</v>
      </c>
      <c r="ULO410" s="30">
        <v>1.1335</v>
      </c>
      <c r="ULP410" s="69">
        <v>0</v>
      </c>
      <c r="ULQ410" s="46"/>
      <c r="ULR410" s="47" t="s">
        <v>538</v>
      </c>
      <c r="ULS410" s="66">
        <v>45273</v>
      </c>
      <c r="ULT410" s="9" t="s">
        <v>56</v>
      </c>
      <c r="ULU410" s="67" t="s">
        <v>57</v>
      </c>
      <c r="ULV410" s="21" t="s">
        <v>58</v>
      </c>
      <c r="ULW410" s="22" t="s">
        <v>532</v>
      </c>
      <c r="ULX410" s="21" t="s">
        <v>223</v>
      </c>
      <c r="ULY410" s="21" t="s">
        <v>533</v>
      </c>
      <c r="ULZ410" s="49" t="s">
        <v>51</v>
      </c>
      <c r="UMA410" s="50" t="s">
        <v>28</v>
      </c>
      <c r="UMB410" s="68">
        <v>1553587.5</v>
      </c>
      <c r="UMC410" s="68">
        <v>274162.5</v>
      </c>
      <c r="UMD410" s="68">
        <v>1827750</v>
      </c>
      <c r="UME410" s="30">
        <v>1.1335</v>
      </c>
      <c r="UMF410" s="69">
        <v>0</v>
      </c>
      <c r="UMG410" s="46"/>
      <c r="UMH410" s="47" t="s">
        <v>538</v>
      </c>
      <c r="UMI410" s="66">
        <v>45273</v>
      </c>
      <c r="UMJ410" s="9" t="s">
        <v>56</v>
      </c>
      <c r="UMK410" s="67" t="s">
        <v>57</v>
      </c>
      <c r="UML410" s="21" t="s">
        <v>58</v>
      </c>
      <c r="UMM410" s="22" t="s">
        <v>532</v>
      </c>
      <c r="UMN410" s="21" t="s">
        <v>223</v>
      </c>
      <c r="UMO410" s="21" t="s">
        <v>533</v>
      </c>
      <c r="UMP410" s="49" t="s">
        <v>51</v>
      </c>
      <c r="UMQ410" s="50" t="s">
        <v>28</v>
      </c>
      <c r="UMR410" s="68">
        <v>1553587.5</v>
      </c>
      <c r="UMS410" s="68">
        <v>274162.5</v>
      </c>
      <c r="UMT410" s="68">
        <v>1827750</v>
      </c>
      <c r="UMU410" s="30">
        <v>1.1335</v>
      </c>
      <c r="UMV410" s="69">
        <v>0</v>
      </c>
      <c r="UMW410" s="46"/>
      <c r="UMX410" s="47" t="s">
        <v>538</v>
      </c>
      <c r="UMY410" s="66">
        <v>45273</v>
      </c>
      <c r="UMZ410" s="9" t="s">
        <v>56</v>
      </c>
      <c r="UNA410" s="67" t="s">
        <v>57</v>
      </c>
      <c r="UNB410" s="21" t="s">
        <v>58</v>
      </c>
      <c r="UNC410" s="22" t="s">
        <v>532</v>
      </c>
      <c r="UND410" s="21" t="s">
        <v>223</v>
      </c>
      <c r="UNE410" s="21" t="s">
        <v>533</v>
      </c>
      <c r="UNF410" s="49" t="s">
        <v>51</v>
      </c>
      <c r="UNG410" s="50" t="s">
        <v>28</v>
      </c>
      <c r="UNH410" s="68">
        <v>1553587.5</v>
      </c>
      <c r="UNI410" s="68">
        <v>274162.5</v>
      </c>
      <c r="UNJ410" s="68">
        <v>1827750</v>
      </c>
      <c r="UNK410" s="30">
        <v>1.1335</v>
      </c>
      <c r="UNL410" s="69">
        <v>0</v>
      </c>
      <c r="UNM410" s="46"/>
      <c r="UNN410" s="47" t="s">
        <v>538</v>
      </c>
      <c r="UNO410" s="66">
        <v>45273</v>
      </c>
      <c r="UNP410" s="9" t="s">
        <v>56</v>
      </c>
      <c r="UNQ410" s="67" t="s">
        <v>57</v>
      </c>
      <c r="UNR410" s="21" t="s">
        <v>58</v>
      </c>
      <c r="UNS410" s="22" t="s">
        <v>532</v>
      </c>
      <c r="UNT410" s="21" t="s">
        <v>223</v>
      </c>
      <c r="UNU410" s="21" t="s">
        <v>533</v>
      </c>
      <c r="UNV410" s="49" t="s">
        <v>51</v>
      </c>
      <c r="UNW410" s="50" t="s">
        <v>28</v>
      </c>
      <c r="UNX410" s="68">
        <v>1553587.5</v>
      </c>
      <c r="UNY410" s="68">
        <v>274162.5</v>
      </c>
      <c r="UNZ410" s="68">
        <v>1827750</v>
      </c>
      <c r="UOA410" s="30">
        <v>1.1335</v>
      </c>
      <c r="UOB410" s="69">
        <v>0</v>
      </c>
      <c r="UOC410" s="46"/>
      <c r="UOD410" s="47" t="s">
        <v>538</v>
      </c>
      <c r="UOE410" s="66">
        <v>45273</v>
      </c>
      <c r="UOF410" s="9" t="s">
        <v>56</v>
      </c>
      <c r="UOG410" s="67" t="s">
        <v>57</v>
      </c>
      <c r="UOH410" s="21" t="s">
        <v>58</v>
      </c>
      <c r="UOI410" s="22" t="s">
        <v>532</v>
      </c>
      <c r="UOJ410" s="21" t="s">
        <v>223</v>
      </c>
      <c r="UOK410" s="21" t="s">
        <v>533</v>
      </c>
      <c r="UOL410" s="49" t="s">
        <v>51</v>
      </c>
      <c r="UOM410" s="50" t="s">
        <v>28</v>
      </c>
      <c r="UON410" s="68">
        <v>1553587.5</v>
      </c>
      <c r="UOO410" s="68">
        <v>274162.5</v>
      </c>
      <c r="UOP410" s="68">
        <v>1827750</v>
      </c>
      <c r="UOQ410" s="30">
        <v>1.1335</v>
      </c>
      <c r="UOR410" s="69">
        <v>0</v>
      </c>
      <c r="UOS410" s="46"/>
      <c r="UOT410" s="47" t="s">
        <v>538</v>
      </c>
      <c r="UOU410" s="66">
        <v>45273</v>
      </c>
      <c r="UOV410" s="9" t="s">
        <v>56</v>
      </c>
      <c r="UOW410" s="67" t="s">
        <v>57</v>
      </c>
      <c r="UOX410" s="21" t="s">
        <v>58</v>
      </c>
      <c r="UOY410" s="22" t="s">
        <v>532</v>
      </c>
      <c r="UOZ410" s="21" t="s">
        <v>223</v>
      </c>
      <c r="UPA410" s="21" t="s">
        <v>533</v>
      </c>
      <c r="UPB410" s="49" t="s">
        <v>51</v>
      </c>
      <c r="UPC410" s="50" t="s">
        <v>28</v>
      </c>
      <c r="UPD410" s="68">
        <v>1553587.5</v>
      </c>
      <c r="UPE410" s="68">
        <v>274162.5</v>
      </c>
      <c r="UPF410" s="68">
        <v>1827750</v>
      </c>
      <c r="UPG410" s="30">
        <v>1.1335</v>
      </c>
      <c r="UPH410" s="69">
        <v>0</v>
      </c>
      <c r="UPI410" s="46"/>
      <c r="UPJ410" s="47" t="s">
        <v>538</v>
      </c>
      <c r="UPK410" s="66">
        <v>45273</v>
      </c>
      <c r="UPL410" s="9" t="s">
        <v>56</v>
      </c>
      <c r="UPM410" s="67" t="s">
        <v>57</v>
      </c>
      <c r="UPN410" s="21" t="s">
        <v>58</v>
      </c>
      <c r="UPO410" s="22" t="s">
        <v>532</v>
      </c>
      <c r="UPP410" s="21" t="s">
        <v>223</v>
      </c>
      <c r="UPQ410" s="21" t="s">
        <v>533</v>
      </c>
      <c r="UPR410" s="49" t="s">
        <v>51</v>
      </c>
      <c r="UPS410" s="50" t="s">
        <v>28</v>
      </c>
      <c r="UPT410" s="68">
        <v>1553587.5</v>
      </c>
      <c r="UPU410" s="68">
        <v>274162.5</v>
      </c>
      <c r="UPV410" s="68">
        <v>1827750</v>
      </c>
      <c r="UPW410" s="30">
        <v>1.1335</v>
      </c>
      <c r="UPX410" s="69">
        <v>0</v>
      </c>
      <c r="UPY410" s="46"/>
      <c r="UPZ410" s="47" t="s">
        <v>538</v>
      </c>
      <c r="UQA410" s="66">
        <v>45273</v>
      </c>
      <c r="UQB410" s="9" t="s">
        <v>56</v>
      </c>
      <c r="UQC410" s="67" t="s">
        <v>57</v>
      </c>
      <c r="UQD410" s="21" t="s">
        <v>58</v>
      </c>
      <c r="UQE410" s="22" t="s">
        <v>532</v>
      </c>
      <c r="UQF410" s="21" t="s">
        <v>223</v>
      </c>
      <c r="UQG410" s="21" t="s">
        <v>533</v>
      </c>
      <c r="UQH410" s="49" t="s">
        <v>51</v>
      </c>
      <c r="UQI410" s="50" t="s">
        <v>28</v>
      </c>
      <c r="UQJ410" s="68">
        <v>1553587.5</v>
      </c>
      <c r="UQK410" s="68">
        <v>274162.5</v>
      </c>
      <c r="UQL410" s="68">
        <v>1827750</v>
      </c>
      <c r="UQM410" s="30">
        <v>1.1335</v>
      </c>
      <c r="UQN410" s="69">
        <v>0</v>
      </c>
      <c r="UQO410" s="46"/>
      <c r="UQP410" s="47" t="s">
        <v>538</v>
      </c>
      <c r="UQQ410" s="66">
        <v>45273</v>
      </c>
      <c r="UQR410" s="9" t="s">
        <v>56</v>
      </c>
      <c r="UQS410" s="67" t="s">
        <v>57</v>
      </c>
      <c r="UQT410" s="21" t="s">
        <v>58</v>
      </c>
      <c r="UQU410" s="22" t="s">
        <v>532</v>
      </c>
      <c r="UQV410" s="21" t="s">
        <v>223</v>
      </c>
      <c r="UQW410" s="21" t="s">
        <v>533</v>
      </c>
      <c r="UQX410" s="49" t="s">
        <v>51</v>
      </c>
      <c r="UQY410" s="50" t="s">
        <v>28</v>
      </c>
      <c r="UQZ410" s="68">
        <v>1553587.5</v>
      </c>
      <c r="URA410" s="68">
        <v>274162.5</v>
      </c>
      <c r="URB410" s="68">
        <v>1827750</v>
      </c>
      <c r="URC410" s="30">
        <v>1.1335</v>
      </c>
      <c r="URD410" s="69">
        <v>0</v>
      </c>
      <c r="URE410" s="46"/>
      <c r="URF410" s="47" t="s">
        <v>538</v>
      </c>
      <c r="URG410" s="66">
        <v>45273</v>
      </c>
      <c r="URH410" s="9" t="s">
        <v>56</v>
      </c>
      <c r="URI410" s="67" t="s">
        <v>57</v>
      </c>
      <c r="URJ410" s="21" t="s">
        <v>58</v>
      </c>
      <c r="URK410" s="22" t="s">
        <v>532</v>
      </c>
      <c r="URL410" s="21" t="s">
        <v>223</v>
      </c>
      <c r="URM410" s="21" t="s">
        <v>533</v>
      </c>
      <c r="URN410" s="49" t="s">
        <v>51</v>
      </c>
      <c r="URO410" s="50" t="s">
        <v>28</v>
      </c>
      <c r="URP410" s="68">
        <v>1553587.5</v>
      </c>
      <c r="URQ410" s="68">
        <v>274162.5</v>
      </c>
      <c r="URR410" s="68">
        <v>1827750</v>
      </c>
      <c r="URS410" s="30">
        <v>1.1335</v>
      </c>
      <c r="URT410" s="69">
        <v>0</v>
      </c>
      <c r="URU410" s="46"/>
      <c r="URV410" s="47" t="s">
        <v>538</v>
      </c>
      <c r="URW410" s="66">
        <v>45273</v>
      </c>
      <c r="URX410" s="9" t="s">
        <v>56</v>
      </c>
      <c r="URY410" s="67" t="s">
        <v>57</v>
      </c>
      <c r="URZ410" s="21" t="s">
        <v>58</v>
      </c>
      <c r="USA410" s="22" t="s">
        <v>532</v>
      </c>
      <c r="USB410" s="21" t="s">
        <v>223</v>
      </c>
      <c r="USC410" s="21" t="s">
        <v>533</v>
      </c>
      <c r="USD410" s="49" t="s">
        <v>51</v>
      </c>
      <c r="USE410" s="50" t="s">
        <v>28</v>
      </c>
      <c r="USF410" s="68">
        <v>1553587.5</v>
      </c>
      <c r="USG410" s="68">
        <v>274162.5</v>
      </c>
      <c r="USH410" s="68">
        <v>1827750</v>
      </c>
      <c r="USI410" s="30">
        <v>1.1335</v>
      </c>
      <c r="USJ410" s="69">
        <v>0</v>
      </c>
      <c r="USK410" s="46"/>
      <c r="USL410" s="47" t="s">
        <v>538</v>
      </c>
      <c r="USM410" s="66">
        <v>45273</v>
      </c>
      <c r="USN410" s="9" t="s">
        <v>56</v>
      </c>
      <c r="USO410" s="67" t="s">
        <v>57</v>
      </c>
      <c r="USP410" s="21" t="s">
        <v>58</v>
      </c>
      <c r="USQ410" s="22" t="s">
        <v>532</v>
      </c>
      <c r="USR410" s="21" t="s">
        <v>223</v>
      </c>
      <c r="USS410" s="21" t="s">
        <v>533</v>
      </c>
      <c r="UST410" s="49" t="s">
        <v>51</v>
      </c>
      <c r="USU410" s="50" t="s">
        <v>28</v>
      </c>
      <c r="USV410" s="68">
        <v>1553587.5</v>
      </c>
      <c r="USW410" s="68">
        <v>274162.5</v>
      </c>
      <c r="USX410" s="68">
        <v>1827750</v>
      </c>
      <c r="USY410" s="30">
        <v>1.1335</v>
      </c>
      <c r="USZ410" s="69">
        <v>0</v>
      </c>
      <c r="UTA410" s="46"/>
      <c r="UTB410" s="47" t="s">
        <v>538</v>
      </c>
      <c r="UTC410" s="66">
        <v>45273</v>
      </c>
      <c r="UTD410" s="9" t="s">
        <v>56</v>
      </c>
      <c r="UTE410" s="67" t="s">
        <v>57</v>
      </c>
      <c r="UTF410" s="21" t="s">
        <v>58</v>
      </c>
      <c r="UTG410" s="22" t="s">
        <v>532</v>
      </c>
      <c r="UTH410" s="21" t="s">
        <v>223</v>
      </c>
      <c r="UTI410" s="21" t="s">
        <v>533</v>
      </c>
      <c r="UTJ410" s="49" t="s">
        <v>51</v>
      </c>
      <c r="UTK410" s="50" t="s">
        <v>28</v>
      </c>
      <c r="UTL410" s="68">
        <v>1553587.5</v>
      </c>
      <c r="UTM410" s="68">
        <v>274162.5</v>
      </c>
      <c r="UTN410" s="68">
        <v>1827750</v>
      </c>
      <c r="UTO410" s="30">
        <v>1.1335</v>
      </c>
      <c r="UTP410" s="69">
        <v>0</v>
      </c>
      <c r="UTQ410" s="46"/>
      <c r="UTR410" s="47" t="s">
        <v>538</v>
      </c>
      <c r="UTS410" s="66">
        <v>45273</v>
      </c>
      <c r="UTT410" s="9" t="s">
        <v>56</v>
      </c>
      <c r="UTU410" s="67" t="s">
        <v>57</v>
      </c>
      <c r="UTV410" s="21" t="s">
        <v>58</v>
      </c>
      <c r="UTW410" s="22" t="s">
        <v>532</v>
      </c>
      <c r="UTX410" s="21" t="s">
        <v>223</v>
      </c>
      <c r="UTY410" s="21" t="s">
        <v>533</v>
      </c>
      <c r="UTZ410" s="49" t="s">
        <v>51</v>
      </c>
      <c r="UUA410" s="50" t="s">
        <v>28</v>
      </c>
      <c r="UUB410" s="68">
        <v>1553587.5</v>
      </c>
      <c r="UUC410" s="68">
        <v>274162.5</v>
      </c>
      <c r="UUD410" s="68">
        <v>1827750</v>
      </c>
      <c r="UUE410" s="30">
        <v>1.1335</v>
      </c>
      <c r="UUF410" s="69">
        <v>0</v>
      </c>
      <c r="UUG410" s="46"/>
      <c r="UUH410" s="47" t="s">
        <v>538</v>
      </c>
      <c r="UUI410" s="66">
        <v>45273</v>
      </c>
      <c r="UUJ410" s="9" t="s">
        <v>56</v>
      </c>
      <c r="UUK410" s="67" t="s">
        <v>57</v>
      </c>
      <c r="UUL410" s="21" t="s">
        <v>58</v>
      </c>
      <c r="UUM410" s="22" t="s">
        <v>532</v>
      </c>
      <c r="UUN410" s="21" t="s">
        <v>223</v>
      </c>
      <c r="UUO410" s="21" t="s">
        <v>533</v>
      </c>
      <c r="UUP410" s="49" t="s">
        <v>51</v>
      </c>
      <c r="UUQ410" s="50" t="s">
        <v>28</v>
      </c>
      <c r="UUR410" s="68">
        <v>1553587.5</v>
      </c>
      <c r="UUS410" s="68">
        <v>274162.5</v>
      </c>
      <c r="UUT410" s="68">
        <v>1827750</v>
      </c>
      <c r="UUU410" s="30">
        <v>1.1335</v>
      </c>
      <c r="UUV410" s="69">
        <v>0</v>
      </c>
      <c r="UUW410" s="46"/>
      <c r="UUX410" s="47" t="s">
        <v>538</v>
      </c>
      <c r="UUY410" s="66">
        <v>45273</v>
      </c>
      <c r="UUZ410" s="9" t="s">
        <v>56</v>
      </c>
      <c r="UVA410" s="67" t="s">
        <v>57</v>
      </c>
      <c r="UVB410" s="21" t="s">
        <v>58</v>
      </c>
      <c r="UVC410" s="22" t="s">
        <v>532</v>
      </c>
      <c r="UVD410" s="21" t="s">
        <v>223</v>
      </c>
      <c r="UVE410" s="21" t="s">
        <v>533</v>
      </c>
      <c r="UVF410" s="49" t="s">
        <v>51</v>
      </c>
      <c r="UVG410" s="50" t="s">
        <v>28</v>
      </c>
      <c r="UVH410" s="68">
        <v>1553587.5</v>
      </c>
      <c r="UVI410" s="68">
        <v>274162.5</v>
      </c>
      <c r="UVJ410" s="68">
        <v>1827750</v>
      </c>
      <c r="UVK410" s="30">
        <v>1.1335</v>
      </c>
      <c r="UVL410" s="69">
        <v>0</v>
      </c>
      <c r="UVM410" s="46"/>
      <c r="UVN410" s="47" t="s">
        <v>538</v>
      </c>
      <c r="UVO410" s="66">
        <v>45273</v>
      </c>
      <c r="UVP410" s="9" t="s">
        <v>56</v>
      </c>
      <c r="UVQ410" s="67" t="s">
        <v>57</v>
      </c>
      <c r="UVR410" s="21" t="s">
        <v>58</v>
      </c>
      <c r="UVS410" s="22" t="s">
        <v>532</v>
      </c>
      <c r="UVT410" s="21" t="s">
        <v>223</v>
      </c>
      <c r="UVU410" s="21" t="s">
        <v>533</v>
      </c>
      <c r="UVV410" s="49" t="s">
        <v>51</v>
      </c>
      <c r="UVW410" s="50" t="s">
        <v>28</v>
      </c>
      <c r="UVX410" s="68">
        <v>1553587.5</v>
      </c>
      <c r="UVY410" s="68">
        <v>274162.5</v>
      </c>
      <c r="UVZ410" s="68">
        <v>1827750</v>
      </c>
      <c r="UWA410" s="30">
        <v>1.1335</v>
      </c>
      <c r="UWB410" s="69">
        <v>0</v>
      </c>
      <c r="UWC410" s="46"/>
      <c r="UWD410" s="47" t="s">
        <v>538</v>
      </c>
      <c r="UWE410" s="66">
        <v>45273</v>
      </c>
      <c r="UWF410" s="9" t="s">
        <v>56</v>
      </c>
      <c r="UWG410" s="67" t="s">
        <v>57</v>
      </c>
      <c r="UWH410" s="21" t="s">
        <v>58</v>
      </c>
      <c r="UWI410" s="22" t="s">
        <v>532</v>
      </c>
      <c r="UWJ410" s="21" t="s">
        <v>223</v>
      </c>
      <c r="UWK410" s="21" t="s">
        <v>533</v>
      </c>
      <c r="UWL410" s="49" t="s">
        <v>51</v>
      </c>
      <c r="UWM410" s="50" t="s">
        <v>28</v>
      </c>
      <c r="UWN410" s="68">
        <v>1553587.5</v>
      </c>
      <c r="UWO410" s="68">
        <v>274162.5</v>
      </c>
      <c r="UWP410" s="68">
        <v>1827750</v>
      </c>
      <c r="UWQ410" s="30">
        <v>1.1335</v>
      </c>
      <c r="UWR410" s="69">
        <v>0</v>
      </c>
      <c r="UWS410" s="46"/>
      <c r="UWT410" s="47" t="s">
        <v>538</v>
      </c>
      <c r="UWU410" s="66">
        <v>45273</v>
      </c>
      <c r="UWV410" s="9" t="s">
        <v>56</v>
      </c>
      <c r="UWW410" s="67" t="s">
        <v>57</v>
      </c>
      <c r="UWX410" s="21" t="s">
        <v>58</v>
      </c>
      <c r="UWY410" s="22" t="s">
        <v>532</v>
      </c>
      <c r="UWZ410" s="21" t="s">
        <v>223</v>
      </c>
      <c r="UXA410" s="21" t="s">
        <v>533</v>
      </c>
      <c r="UXB410" s="49" t="s">
        <v>51</v>
      </c>
      <c r="UXC410" s="50" t="s">
        <v>28</v>
      </c>
      <c r="UXD410" s="68">
        <v>1553587.5</v>
      </c>
      <c r="UXE410" s="68">
        <v>274162.5</v>
      </c>
      <c r="UXF410" s="68">
        <v>1827750</v>
      </c>
      <c r="UXG410" s="30">
        <v>1.1335</v>
      </c>
      <c r="UXH410" s="69">
        <v>0</v>
      </c>
      <c r="UXI410" s="46"/>
      <c r="UXJ410" s="47" t="s">
        <v>538</v>
      </c>
      <c r="UXK410" s="66">
        <v>45273</v>
      </c>
      <c r="UXL410" s="9" t="s">
        <v>56</v>
      </c>
      <c r="UXM410" s="67" t="s">
        <v>57</v>
      </c>
      <c r="UXN410" s="21" t="s">
        <v>58</v>
      </c>
      <c r="UXO410" s="22" t="s">
        <v>532</v>
      </c>
      <c r="UXP410" s="21" t="s">
        <v>223</v>
      </c>
      <c r="UXQ410" s="21" t="s">
        <v>533</v>
      </c>
      <c r="UXR410" s="49" t="s">
        <v>51</v>
      </c>
      <c r="UXS410" s="50" t="s">
        <v>28</v>
      </c>
      <c r="UXT410" s="68">
        <v>1553587.5</v>
      </c>
      <c r="UXU410" s="68">
        <v>274162.5</v>
      </c>
      <c r="UXV410" s="68">
        <v>1827750</v>
      </c>
      <c r="UXW410" s="30">
        <v>1.1335</v>
      </c>
      <c r="UXX410" s="69">
        <v>0</v>
      </c>
      <c r="UXY410" s="46"/>
      <c r="UXZ410" s="47" t="s">
        <v>538</v>
      </c>
      <c r="UYA410" s="66">
        <v>45273</v>
      </c>
      <c r="UYB410" s="9" t="s">
        <v>56</v>
      </c>
      <c r="UYC410" s="67" t="s">
        <v>57</v>
      </c>
      <c r="UYD410" s="21" t="s">
        <v>58</v>
      </c>
      <c r="UYE410" s="22" t="s">
        <v>532</v>
      </c>
      <c r="UYF410" s="21" t="s">
        <v>223</v>
      </c>
      <c r="UYG410" s="21" t="s">
        <v>533</v>
      </c>
      <c r="UYH410" s="49" t="s">
        <v>51</v>
      </c>
      <c r="UYI410" s="50" t="s">
        <v>28</v>
      </c>
      <c r="UYJ410" s="68">
        <v>1553587.5</v>
      </c>
      <c r="UYK410" s="68">
        <v>274162.5</v>
      </c>
      <c r="UYL410" s="68">
        <v>1827750</v>
      </c>
      <c r="UYM410" s="30">
        <v>1.1335</v>
      </c>
      <c r="UYN410" s="69">
        <v>0</v>
      </c>
      <c r="UYO410" s="46"/>
      <c r="UYP410" s="47" t="s">
        <v>538</v>
      </c>
      <c r="UYQ410" s="66">
        <v>45273</v>
      </c>
      <c r="UYR410" s="9" t="s">
        <v>56</v>
      </c>
      <c r="UYS410" s="67" t="s">
        <v>57</v>
      </c>
      <c r="UYT410" s="21" t="s">
        <v>58</v>
      </c>
      <c r="UYU410" s="22" t="s">
        <v>532</v>
      </c>
      <c r="UYV410" s="21" t="s">
        <v>223</v>
      </c>
      <c r="UYW410" s="21" t="s">
        <v>533</v>
      </c>
      <c r="UYX410" s="49" t="s">
        <v>51</v>
      </c>
      <c r="UYY410" s="50" t="s">
        <v>28</v>
      </c>
      <c r="UYZ410" s="68">
        <v>1553587.5</v>
      </c>
      <c r="UZA410" s="68">
        <v>274162.5</v>
      </c>
      <c r="UZB410" s="68">
        <v>1827750</v>
      </c>
      <c r="UZC410" s="30">
        <v>1.1335</v>
      </c>
      <c r="UZD410" s="69">
        <v>0</v>
      </c>
      <c r="UZE410" s="46"/>
      <c r="UZF410" s="47" t="s">
        <v>538</v>
      </c>
      <c r="UZG410" s="66">
        <v>45273</v>
      </c>
      <c r="UZH410" s="9" t="s">
        <v>56</v>
      </c>
      <c r="UZI410" s="67" t="s">
        <v>57</v>
      </c>
      <c r="UZJ410" s="21" t="s">
        <v>58</v>
      </c>
      <c r="UZK410" s="22" t="s">
        <v>532</v>
      </c>
      <c r="UZL410" s="21" t="s">
        <v>223</v>
      </c>
      <c r="UZM410" s="21" t="s">
        <v>533</v>
      </c>
      <c r="UZN410" s="49" t="s">
        <v>51</v>
      </c>
      <c r="UZO410" s="50" t="s">
        <v>28</v>
      </c>
      <c r="UZP410" s="68">
        <v>1553587.5</v>
      </c>
      <c r="UZQ410" s="68">
        <v>274162.5</v>
      </c>
      <c r="UZR410" s="68">
        <v>1827750</v>
      </c>
      <c r="UZS410" s="30">
        <v>1.1335</v>
      </c>
      <c r="UZT410" s="69">
        <v>0</v>
      </c>
      <c r="UZU410" s="46"/>
      <c r="UZV410" s="47" t="s">
        <v>538</v>
      </c>
      <c r="UZW410" s="66">
        <v>45273</v>
      </c>
      <c r="UZX410" s="9" t="s">
        <v>56</v>
      </c>
      <c r="UZY410" s="67" t="s">
        <v>57</v>
      </c>
      <c r="UZZ410" s="21" t="s">
        <v>58</v>
      </c>
      <c r="VAA410" s="22" t="s">
        <v>532</v>
      </c>
      <c r="VAB410" s="21" t="s">
        <v>223</v>
      </c>
      <c r="VAC410" s="21" t="s">
        <v>533</v>
      </c>
      <c r="VAD410" s="49" t="s">
        <v>51</v>
      </c>
      <c r="VAE410" s="50" t="s">
        <v>28</v>
      </c>
      <c r="VAF410" s="68">
        <v>1553587.5</v>
      </c>
      <c r="VAG410" s="68">
        <v>274162.5</v>
      </c>
      <c r="VAH410" s="68">
        <v>1827750</v>
      </c>
      <c r="VAI410" s="30">
        <v>1.1335</v>
      </c>
      <c r="VAJ410" s="69">
        <v>0</v>
      </c>
      <c r="VAK410" s="46"/>
      <c r="VAL410" s="47" t="s">
        <v>538</v>
      </c>
      <c r="VAM410" s="66">
        <v>45273</v>
      </c>
      <c r="VAN410" s="9" t="s">
        <v>56</v>
      </c>
      <c r="VAO410" s="67" t="s">
        <v>57</v>
      </c>
      <c r="VAP410" s="21" t="s">
        <v>58</v>
      </c>
      <c r="VAQ410" s="22" t="s">
        <v>532</v>
      </c>
      <c r="VAR410" s="21" t="s">
        <v>223</v>
      </c>
      <c r="VAS410" s="21" t="s">
        <v>533</v>
      </c>
      <c r="VAT410" s="49" t="s">
        <v>51</v>
      </c>
      <c r="VAU410" s="50" t="s">
        <v>28</v>
      </c>
      <c r="VAV410" s="68">
        <v>1553587.5</v>
      </c>
      <c r="VAW410" s="68">
        <v>274162.5</v>
      </c>
      <c r="VAX410" s="68">
        <v>1827750</v>
      </c>
      <c r="VAY410" s="30">
        <v>1.1335</v>
      </c>
      <c r="VAZ410" s="69">
        <v>0</v>
      </c>
      <c r="VBA410" s="46"/>
      <c r="VBB410" s="47" t="s">
        <v>538</v>
      </c>
      <c r="VBC410" s="66">
        <v>45273</v>
      </c>
      <c r="VBD410" s="9" t="s">
        <v>56</v>
      </c>
      <c r="VBE410" s="67" t="s">
        <v>57</v>
      </c>
      <c r="VBF410" s="21" t="s">
        <v>58</v>
      </c>
      <c r="VBG410" s="22" t="s">
        <v>532</v>
      </c>
      <c r="VBH410" s="21" t="s">
        <v>223</v>
      </c>
      <c r="VBI410" s="21" t="s">
        <v>533</v>
      </c>
      <c r="VBJ410" s="49" t="s">
        <v>51</v>
      </c>
      <c r="VBK410" s="50" t="s">
        <v>28</v>
      </c>
      <c r="VBL410" s="68">
        <v>1553587.5</v>
      </c>
      <c r="VBM410" s="68">
        <v>274162.5</v>
      </c>
      <c r="VBN410" s="68">
        <v>1827750</v>
      </c>
      <c r="VBO410" s="30">
        <v>1.1335</v>
      </c>
      <c r="VBP410" s="69">
        <v>0</v>
      </c>
      <c r="VBQ410" s="46"/>
      <c r="VBR410" s="47" t="s">
        <v>538</v>
      </c>
      <c r="VBS410" s="66">
        <v>45273</v>
      </c>
      <c r="VBT410" s="9" t="s">
        <v>56</v>
      </c>
      <c r="VBU410" s="67" t="s">
        <v>57</v>
      </c>
      <c r="VBV410" s="21" t="s">
        <v>58</v>
      </c>
      <c r="VBW410" s="22" t="s">
        <v>532</v>
      </c>
      <c r="VBX410" s="21" t="s">
        <v>223</v>
      </c>
      <c r="VBY410" s="21" t="s">
        <v>533</v>
      </c>
      <c r="VBZ410" s="49" t="s">
        <v>51</v>
      </c>
      <c r="VCA410" s="50" t="s">
        <v>28</v>
      </c>
      <c r="VCB410" s="68">
        <v>1553587.5</v>
      </c>
      <c r="VCC410" s="68">
        <v>274162.5</v>
      </c>
      <c r="VCD410" s="68">
        <v>1827750</v>
      </c>
      <c r="VCE410" s="30">
        <v>1.1335</v>
      </c>
      <c r="VCF410" s="69">
        <v>0</v>
      </c>
      <c r="VCG410" s="46"/>
      <c r="VCH410" s="47" t="s">
        <v>538</v>
      </c>
      <c r="VCI410" s="66">
        <v>45273</v>
      </c>
      <c r="VCJ410" s="9" t="s">
        <v>56</v>
      </c>
      <c r="VCK410" s="67" t="s">
        <v>57</v>
      </c>
      <c r="VCL410" s="21" t="s">
        <v>58</v>
      </c>
      <c r="VCM410" s="22" t="s">
        <v>532</v>
      </c>
      <c r="VCN410" s="21" t="s">
        <v>223</v>
      </c>
      <c r="VCO410" s="21" t="s">
        <v>533</v>
      </c>
      <c r="VCP410" s="49" t="s">
        <v>51</v>
      </c>
      <c r="VCQ410" s="50" t="s">
        <v>28</v>
      </c>
      <c r="VCR410" s="68">
        <v>1553587.5</v>
      </c>
      <c r="VCS410" s="68">
        <v>274162.5</v>
      </c>
      <c r="VCT410" s="68">
        <v>1827750</v>
      </c>
      <c r="VCU410" s="30">
        <v>1.1335</v>
      </c>
      <c r="VCV410" s="69">
        <v>0</v>
      </c>
      <c r="VCW410" s="46"/>
      <c r="VCX410" s="47" t="s">
        <v>538</v>
      </c>
      <c r="VCY410" s="66">
        <v>45273</v>
      </c>
      <c r="VCZ410" s="9" t="s">
        <v>56</v>
      </c>
      <c r="VDA410" s="67" t="s">
        <v>57</v>
      </c>
      <c r="VDB410" s="21" t="s">
        <v>58</v>
      </c>
      <c r="VDC410" s="22" t="s">
        <v>532</v>
      </c>
      <c r="VDD410" s="21" t="s">
        <v>223</v>
      </c>
      <c r="VDE410" s="21" t="s">
        <v>533</v>
      </c>
      <c r="VDF410" s="49" t="s">
        <v>51</v>
      </c>
      <c r="VDG410" s="50" t="s">
        <v>28</v>
      </c>
      <c r="VDH410" s="68">
        <v>1553587.5</v>
      </c>
      <c r="VDI410" s="68">
        <v>274162.5</v>
      </c>
      <c r="VDJ410" s="68">
        <v>1827750</v>
      </c>
      <c r="VDK410" s="30">
        <v>1.1335</v>
      </c>
      <c r="VDL410" s="69">
        <v>0</v>
      </c>
      <c r="VDM410" s="46"/>
      <c r="VDN410" s="47" t="s">
        <v>538</v>
      </c>
      <c r="VDO410" s="66">
        <v>45273</v>
      </c>
      <c r="VDP410" s="9" t="s">
        <v>56</v>
      </c>
      <c r="VDQ410" s="67" t="s">
        <v>57</v>
      </c>
      <c r="VDR410" s="21" t="s">
        <v>58</v>
      </c>
      <c r="VDS410" s="22" t="s">
        <v>532</v>
      </c>
      <c r="VDT410" s="21" t="s">
        <v>223</v>
      </c>
      <c r="VDU410" s="21" t="s">
        <v>533</v>
      </c>
      <c r="VDV410" s="49" t="s">
        <v>51</v>
      </c>
      <c r="VDW410" s="50" t="s">
        <v>28</v>
      </c>
      <c r="VDX410" s="68">
        <v>1553587.5</v>
      </c>
      <c r="VDY410" s="68">
        <v>274162.5</v>
      </c>
      <c r="VDZ410" s="68">
        <v>1827750</v>
      </c>
      <c r="VEA410" s="30">
        <v>1.1335</v>
      </c>
      <c r="VEB410" s="69">
        <v>0</v>
      </c>
      <c r="VEC410" s="46"/>
      <c r="VED410" s="47" t="s">
        <v>538</v>
      </c>
      <c r="VEE410" s="66">
        <v>45273</v>
      </c>
      <c r="VEF410" s="9" t="s">
        <v>56</v>
      </c>
      <c r="VEG410" s="67" t="s">
        <v>57</v>
      </c>
      <c r="VEH410" s="21" t="s">
        <v>58</v>
      </c>
      <c r="VEI410" s="22" t="s">
        <v>532</v>
      </c>
      <c r="VEJ410" s="21" t="s">
        <v>223</v>
      </c>
      <c r="VEK410" s="21" t="s">
        <v>533</v>
      </c>
      <c r="VEL410" s="49" t="s">
        <v>51</v>
      </c>
      <c r="VEM410" s="50" t="s">
        <v>28</v>
      </c>
      <c r="VEN410" s="68">
        <v>1553587.5</v>
      </c>
      <c r="VEO410" s="68">
        <v>274162.5</v>
      </c>
      <c r="VEP410" s="68">
        <v>1827750</v>
      </c>
      <c r="VEQ410" s="30">
        <v>1.1335</v>
      </c>
      <c r="VER410" s="69">
        <v>0</v>
      </c>
      <c r="VES410" s="46"/>
      <c r="VET410" s="47" t="s">
        <v>538</v>
      </c>
      <c r="VEU410" s="66">
        <v>45273</v>
      </c>
      <c r="VEV410" s="9" t="s">
        <v>56</v>
      </c>
      <c r="VEW410" s="67" t="s">
        <v>57</v>
      </c>
      <c r="VEX410" s="21" t="s">
        <v>58</v>
      </c>
      <c r="VEY410" s="22" t="s">
        <v>532</v>
      </c>
      <c r="VEZ410" s="21" t="s">
        <v>223</v>
      </c>
      <c r="VFA410" s="21" t="s">
        <v>533</v>
      </c>
      <c r="VFB410" s="49" t="s">
        <v>51</v>
      </c>
      <c r="VFC410" s="50" t="s">
        <v>28</v>
      </c>
      <c r="VFD410" s="68">
        <v>1553587.5</v>
      </c>
      <c r="VFE410" s="68">
        <v>274162.5</v>
      </c>
      <c r="VFF410" s="68">
        <v>1827750</v>
      </c>
      <c r="VFG410" s="30">
        <v>1.1335</v>
      </c>
      <c r="VFH410" s="69">
        <v>0</v>
      </c>
      <c r="VFI410" s="46"/>
      <c r="VFJ410" s="47" t="s">
        <v>538</v>
      </c>
      <c r="VFK410" s="66">
        <v>45273</v>
      </c>
      <c r="VFL410" s="9" t="s">
        <v>56</v>
      </c>
      <c r="VFM410" s="67" t="s">
        <v>57</v>
      </c>
      <c r="VFN410" s="21" t="s">
        <v>58</v>
      </c>
      <c r="VFO410" s="22" t="s">
        <v>532</v>
      </c>
      <c r="VFP410" s="21" t="s">
        <v>223</v>
      </c>
      <c r="VFQ410" s="21" t="s">
        <v>533</v>
      </c>
      <c r="VFR410" s="49" t="s">
        <v>51</v>
      </c>
      <c r="VFS410" s="50" t="s">
        <v>28</v>
      </c>
      <c r="VFT410" s="68">
        <v>1553587.5</v>
      </c>
      <c r="VFU410" s="68">
        <v>274162.5</v>
      </c>
      <c r="VFV410" s="68">
        <v>1827750</v>
      </c>
      <c r="VFW410" s="30">
        <v>1.1335</v>
      </c>
      <c r="VFX410" s="69">
        <v>0</v>
      </c>
      <c r="VFY410" s="46"/>
      <c r="VFZ410" s="47" t="s">
        <v>538</v>
      </c>
      <c r="VGA410" s="66">
        <v>45273</v>
      </c>
      <c r="VGB410" s="9" t="s">
        <v>56</v>
      </c>
      <c r="VGC410" s="67" t="s">
        <v>57</v>
      </c>
      <c r="VGD410" s="21" t="s">
        <v>58</v>
      </c>
      <c r="VGE410" s="22" t="s">
        <v>532</v>
      </c>
      <c r="VGF410" s="21" t="s">
        <v>223</v>
      </c>
      <c r="VGG410" s="21" t="s">
        <v>533</v>
      </c>
      <c r="VGH410" s="49" t="s">
        <v>51</v>
      </c>
      <c r="VGI410" s="50" t="s">
        <v>28</v>
      </c>
      <c r="VGJ410" s="68">
        <v>1553587.5</v>
      </c>
      <c r="VGK410" s="68">
        <v>274162.5</v>
      </c>
      <c r="VGL410" s="68">
        <v>1827750</v>
      </c>
      <c r="VGM410" s="30">
        <v>1.1335</v>
      </c>
      <c r="VGN410" s="69">
        <v>0</v>
      </c>
      <c r="VGO410" s="46"/>
      <c r="VGP410" s="47" t="s">
        <v>538</v>
      </c>
      <c r="VGQ410" s="66">
        <v>45273</v>
      </c>
      <c r="VGR410" s="9" t="s">
        <v>56</v>
      </c>
      <c r="VGS410" s="67" t="s">
        <v>57</v>
      </c>
      <c r="VGT410" s="21" t="s">
        <v>58</v>
      </c>
      <c r="VGU410" s="22" t="s">
        <v>532</v>
      </c>
      <c r="VGV410" s="21" t="s">
        <v>223</v>
      </c>
      <c r="VGW410" s="21" t="s">
        <v>533</v>
      </c>
      <c r="VGX410" s="49" t="s">
        <v>51</v>
      </c>
      <c r="VGY410" s="50" t="s">
        <v>28</v>
      </c>
      <c r="VGZ410" s="68">
        <v>1553587.5</v>
      </c>
      <c r="VHA410" s="68">
        <v>274162.5</v>
      </c>
      <c r="VHB410" s="68">
        <v>1827750</v>
      </c>
      <c r="VHC410" s="30">
        <v>1.1335</v>
      </c>
      <c r="VHD410" s="69">
        <v>0</v>
      </c>
      <c r="VHE410" s="46"/>
      <c r="VHF410" s="47" t="s">
        <v>538</v>
      </c>
      <c r="VHG410" s="66">
        <v>45273</v>
      </c>
      <c r="VHH410" s="9" t="s">
        <v>56</v>
      </c>
      <c r="VHI410" s="67" t="s">
        <v>57</v>
      </c>
      <c r="VHJ410" s="21" t="s">
        <v>58</v>
      </c>
      <c r="VHK410" s="22" t="s">
        <v>532</v>
      </c>
      <c r="VHL410" s="21" t="s">
        <v>223</v>
      </c>
      <c r="VHM410" s="21" t="s">
        <v>533</v>
      </c>
      <c r="VHN410" s="49" t="s">
        <v>51</v>
      </c>
      <c r="VHO410" s="50" t="s">
        <v>28</v>
      </c>
      <c r="VHP410" s="68">
        <v>1553587.5</v>
      </c>
      <c r="VHQ410" s="68">
        <v>274162.5</v>
      </c>
      <c r="VHR410" s="68">
        <v>1827750</v>
      </c>
      <c r="VHS410" s="30">
        <v>1.1335</v>
      </c>
      <c r="VHT410" s="69">
        <v>0</v>
      </c>
      <c r="VHU410" s="46"/>
      <c r="VHV410" s="47" t="s">
        <v>538</v>
      </c>
      <c r="VHW410" s="66">
        <v>45273</v>
      </c>
      <c r="VHX410" s="9" t="s">
        <v>56</v>
      </c>
      <c r="VHY410" s="67" t="s">
        <v>57</v>
      </c>
      <c r="VHZ410" s="21" t="s">
        <v>58</v>
      </c>
      <c r="VIA410" s="22" t="s">
        <v>532</v>
      </c>
      <c r="VIB410" s="21" t="s">
        <v>223</v>
      </c>
      <c r="VIC410" s="21" t="s">
        <v>533</v>
      </c>
      <c r="VID410" s="49" t="s">
        <v>51</v>
      </c>
      <c r="VIE410" s="50" t="s">
        <v>28</v>
      </c>
      <c r="VIF410" s="68">
        <v>1553587.5</v>
      </c>
      <c r="VIG410" s="68">
        <v>274162.5</v>
      </c>
      <c r="VIH410" s="68">
        <v>1827750</v>
      </c>
      <c r="VII410" s="30">
        <v>1.1335</v>
      </c>
      <c r="VIJ410" s="69">
        <v>0</v>
      </c>
      <c r="VIK410" s="46"/>
      <c r="VIL410" s="47" t="s">
        <v>538</v>
      </c>
      <c r="VIM410" s="66">
        <v>45273</v>
      </c>
      <c r="VIN410" s="9" t="s">
        <v>56</v>
      </c>
      <c r="VIO410" s="67" t="s">
        <v>57</v>
      </c>
      <c r="VIP410" s="21" t="s">
        <v>58</v>
      </c>
      <c r="VIQ410" s="22" t="s">
        <v>532</v>
      </c>
      <c r="VIR410" s="21" t="s">
        <v>223</v>
      </c>
      <c r="VIS410" s="21" t="s">
        <v>533</v>
      </c>
      <c r="VIT410" s="49" t="s">
        <v>51</v>
      </c>
      <c r="VIU410" s="50" t="s">
        <v>28</v>
      </c>
      <c r="VIV410" s="68">
        <v>1553587.5</v>
      </c>
      <c r="VIW410" s="68">
        <v>274162.5</v>
      </c>
      <c r="VIX410" s="68">
        <v>1827750</v>
      </c>
      <c r="VIY410" s="30">
        <v>1.1335</v>
      </c>
      <c r="VIZ410" s="69">
        <v>0</v>
      </c>
      <c r="VJA410" s="46"/>
      <c r="VJB410" s="47" t="s">
        <v>538</v>
      </c>
      <c r="VJC410" s="66">
        <v>45273</v>
      </c>
      <c r="VJD410" s="9" t="s">
        <v>56</v>
      </c>
      <c r="VJE410" s="67" t="s">
        <v>57</v>
      </c>
      <c r="VJF410" s="21" t="s">
        <v>58</v>
      </c>
      <c r="VJG410" s="22" t="s">
        <v>532</v>
      </c>
      <c r="VJH410" s="21" t="s">
        <v>223</v>
      </c>
      <c r="VJI410" s="21" t="s">
        <v>533</v>
      </c>
      <c r="VJJ410" s="49" t="s">
        <v>51</v>
      </c>
      <c r="VJK410" s="50" t="s">
        <v>28</v>
      </c>
      <c r="VJL410" s="68">
        <v>1553587.5</v>
      </c>
      <c r="VJM410" s="68">
        <v>274162.5</v>
      </c>
      <c r="VJN410" s="68">
        <v>1827750</v>
      </c>
      <c r="VJO410" s="30">
        <v>1.1335</v>
      </c>
      <c r="VJP410" s="69">
        <v>0</v>
      </c>
      <c r="VJQ410" s="46"/>
      <c r="VJR410" s="47" t="s">
        <v>538</v>
      </c>
      <c r="VJS410" s="66">
        <v>45273</v>
      </c>
      <c r="VJT410" s="9" t="s">
        <v>56</v>
      </c>
      <c r="VJU410" s="67" t="s">
        <v>57</v>
      </c>
      <c r="VJV410" s="21" t="s">
        <v>58</v>
      </c>
      <c r="VJW410" s="22" t="s">
        <v>532</v>
      </c>
      <c r="VJX410" s="21" t="s">
        <v>223</v>
      </c>
      <c r="VJY410" s="21" t="s">
        <v>533</v>
      </c>
      <c r="VJZ410" s="49" t="s">
        <v>51</v>
      </c>
      <c r="VKA410" s="50" t="s">
        <v>28</v>
      </c>
      <c r="VKB410" s="68">
        <v>1553587.5</v>
      </c>
      <c r="VKC410" s="68">
        <v>274162.5</v>
      </c>
      <c r="VKD410" s="68">
        <v>1827750</v>
      </c>
      <c r="VKE410" s="30">
        <v>1.1335</v>
      </c>
      <c r="VKF410" s="69">
        <v>0</v>
      </c>
      <c r="VKG410" s="46"/>
      <c r="VKH410" s="47" t="s">
        <v>538</v>
      </c>
      <c r="VKI410" s="66">
        <v>45273</v>
      </c>
      <c r="VKJ410" s="9" t="s">
        <v>56</v>
      </c>
      <c r="VKK410" s="67" t="s">
        <v>57</v>
      </c>
      <c r="VKL410" s="21" t="s">
        <v>58</v>
      </c>
      <c r="VKM410" s="22" t="s">
        <v>532</v>
      </c>
      <c r="VKN410" s="21" t="s">
        <v>223</v>
      </c>
      <c r="VKO410" s="21" t="s">
        <v>533</v>
      </c>
      <c r="VKP410" s="49" t="s">
        <v>51</v>
      </c>
      <c r="VKQ410" s="50" t="s">
        <v>28</v>
      </c>
      <c r="VKR410" s="68">
        <v>1553587.5</v>
      </c>
      <c r="VKS410" s="68">
        <v>274162.5</v>
      </c>
      <c r="VKT410" s="68">
        <v>1827750</v>
      </c>
      <c r="VKU410" s="30">
        <v>1.1335</v>
      </c>
      <c r="VKV410" s="69">
        <v>0</v>
      </c>
      <c r="VKW410" s="46"/>
      <c r="VKX410" s="47" t="s">
        <v>538</v>
      </c>
      <c r="VKY410" s="66">
        <v>45273</v>
      </c>
      <c r="VKZ410" s="9" t="s">
        <v>56</v>
      </c>
      <c r="VLA410" s="67" t="s">
        <v>57</v>
      </c>
      <c r="VLB410" s="21" t="s">
        <v>58</v>
      </c>
      <c r="VLC410" s="22" t="s">
        <v>532</v>
      </c>
      <c r="VLD410" s="21" t="s">
        <v>223</v>
      </c>
      <c r="VLE410" s="21" t="s">
        <v>533</v>
      </c>
      <c r="VLF410" s="49" t="s">
        <v>51</v>
      </c>
      <c r="VLG410" s="50" t="s">
        <v>28</v>
      </c>
      <c r="VLH410" s="68">
        <v>1553587.5</v>
      </c>
      <c r="VLI410" s="68">
        <v>274162.5</v>
      </c>
      <c r="VLJ410" s="68">
        <v>1827750</v>
      </c>
      <c r="VLK410" s="30">
        <v>1.1335</v>
      </c>
      <c r="VLL410" s="69">
        <v>0</v>
      </c>
      <c r="VLM410" s="46"/>
      <c r="VLN410" s="47" t="s">
        <v>538</v>
      </c>
      <c r="VLO410" s="66">
        <v>45273</v>
      </c>
      <c r="VLP410" s="9" t="s">
        <v>56</v>
      </c>
      <c r="VLQ410" s="67" t="s">
        <v>57</v>
      </c>
      <c r="VLR410" s="21" t="s">
        <v>58</v>
      </c>
      <c r="VLS410" s="22" t="s">
        <v>532</v>
      </c>
      <c r="VLT410" s="21" t="s">
        <v>223</v>
      </c>
      <c r="VLU410" s="21" t="s">
        <v>533</v>
      </c>
      <c r="VLV410" s="49" t="s">
        <v>51</v>
      </c>
      <c r="VLW410" s="50" t="s">
        <v>28</v>
      </c>
      <c r="VLX410" s="68">
        <v>1553587.5</v>
      </c>
      <c r="VLY410" s="68">
        <v>274162.5</v>
      </c>
      <c r="VLZ410" s="68">
        <v>1827750</v>
      </c>
      <c r="VMA410" s="30">
        <v>1.1335</v>
      </c>
      <c r="VMB410" s="69">
        <v>0</v>
      </c>
      <c r="VMC410" s="46"/>
      <c r="VMD410" s="47" t="s">
        <v>538</v>
      </c>
      <c r="VME410" s="66">
        <v>45273</v>
      </c>
      <c r="VMF410" s="9" t="s">
        <v>56</v>
      </c>
      <c r="VMG410" s="67" t="s">
        <v>57</v>
      </c>
      <c r="VMH410" s="21" t="s">
        <v>58</v>
      </c>
      <c r="VMI410" s="22" t="s">
        <v>532</v>
      </c>
      <c r="VMJ410" s="21" t="s">
        <v>223</v>
      </c>
      <c r="VMK410" s="21" t="s">
        <v>533</v>
      </c>
      <c r="VML410" s="49" t="s">
        <v>51</v>
      </c>
      <c r="VMM410" s="50" t="s">
        <v>28</v>
      </c>
      <c r="VMN410" s="68">
        <v>1553587.5</v>
      </c>
      <c r="VMO410" s="68">
        <v>274162.5</v>
      </c>
      <c r="VMP410" s="68">
        <v>1827750</v>
      </c>
      <c r="VMQ410" s="30">
        <v>1.1335</v>
      </c>
      <c r="VMR410" s="69">
        <v>0</v>
      </c>
      <c r="VMS410" s="46"/>
      <c r="VMT410" s="47" t="s">
        <v>538</v>
      </c>
      <c r="VMU410" s="66">
        <v>45273</v>
      </c>
      <c r="VMV410" s="9" t="s">
        <v>56</v>
      </c>
      <c r="VMW410" s="67" t="s">
        <v>57</v>
      </c>
      <c r="VMX410" s="21" t="s">
        <v>58</v>
      </c>
      <c r="VMY410" s="22" t="s">
        <v>532</v>
      </c>
      <c r="VMZ410" s="21" t="s">
        <v>223</v>
      </c>
      <c r="VNA410" s="21" t="s">
        <v>533</v>
      </c>
      <c r="VNB410" s="49" t="s">
        <v>51</v>
      </c>
      <c r="VNC410" s="50" t="s">
        <v>28</v>
      </c>
      <c r="VND410" s="68">
        <v>1553587.5</v>
      </c>
      <c r="VNE410" s="68">
        <v>274162.5</v>
      </c>
      <c r="VNF410" s="68">
        <v>1827750</v>
      </c>
      <c r="VNG410" s="30">
        <v>1.1335</v>
      </c>
      <c r="VNH410" s="69">
        <v>0</v>
      </c>
      <c r="VNI410" s="46"/>
      <c r="VNJ410" s="47" t="s">
        <v>538</v>
      </c>
      <c r="VNK410" s="66">
        <v>45273</v>
      </c>
      <c r="VNL410" s="9" t="s">
        <v>56</v>
      </c>
      <c r="VNM410" s="67" t="s">
        <v>57</v>
      </c>
      <c r="VNN410" s="21" t="s">
        <v>58</v>
      </c>
      <c r="VNO410" s="22" t="s">
        <v>532</v>
      </c>
      <c r="VNP410" s="21" t="s">
        <v>223</v>
      </c>
      <c r="VNQ410" s="21" t="s">
        <v>533</v>
      </c>
      <c r="VNR410" s="49" t="s">
        <v>51</v>
      </c>
      <c r="VNS410" s="50" t="s">
        <v>28</v>
      </c>
      <c r="VNT410" s="68">
        <v>1553587.5</v>
      </c>
      <c r="VNU410" s="68">
        <v>274162.5</v>
      </c>
      <c r="VNV410" s="68">
        <v>1827750</v>
      </c>
      <c r="VNW410" s="30">
        <v>1.1335</v>
      </c>
      <c r="VNX410" s="69">
        <v>0</v>
      </c>
      <c r="VNY410" s="46"/>
      <c r="VNZ410" s="47" t="s">
        <v>538</v>
      </c>
      <c r="VOA410" s="66">
        <v>45273</v>
      </c>
      <c r="VOB410" s="9" t="s">
        <v>56</v>
      </c>
      <c r="VOC410" s="67" t="s">
        <v>57</v>
      </c>
      <c r="VOD410" s="21" t="s">
        <v>58</v>
      </c>
      <c r="VOE410" s="22" t="s">
        <v>532</v>
      </c>
      <c r="VOF410" s="21" t="s">
        <v>223</v>
      </c>
      <c r="VOG410" s="21" t="s">
        <v>533</v>
      </c>
      <c r="VOH410" s="49" t="s">
        <v>51</v>
      </c>
      <c r="VOI410" s="50" t="s">
        <v>28</v>
      </c>
      <c r="VOJ410" s="68">
        <v>1553587.5</v>
      </c>
      <c r="VOK410" s="68">
        <v>274162.5</v>
      </c>
      <c r="VOL410" s="68">
        <v>1827750</v>
      </c>
      <c r="VOM410" s="30">
        <v>1.1335</v>
      </c>
      <c r="VON410" s="69">
        <v>0</v>
      </c>
      <c r="VOO410" s="46"/>
      <c r="VOP410" s="47" t="s">
        <v>538</v>
      </c>
      <c r="VOQ410" s="66">
        <v>45273</v>
      </c>
      <c r="VOR410" s="9" t="s">
        <v>56</v>
      </c>
      <c r="VOS410" s="67" t="s">
        <v>57</v>
      </c>
      <c r="VOT410" s="21" t="s">
        <v>58</v>
      </c>
      <c r="VOU410" s="22" t="s">
        <v>532</v>
      </c>
      <c r="VOV410" s="21" t="s">
        <v>223</v>
      </c>
      <c r="VOW410" s="21" t="s">
        <v>533</v>
      </c>
      <c r="VOX410" s="49" t="s">
        <v>51</v>
      </c>
      <c r="VOY410" s="50" t="s">
        <v>28</v>
      </c>
      <c r="VOZ410" s="68">
        <v>1553587.5</v>
      </c>
      <c r="VPA410" s="68">
        <v>274162.5</v>
      </c>
      <c r="VPB410" s="68">
        <v>1827750</v>
      </c>
      <c r="VPC410" s="30">
        <v>1.1335</v>
      </c>
      <c r="VPD410" s="69">
        <v>0</v>
      </c>
      <c r="VPE410" s="46"/>
      <c r="VPF410" s="47" t="s">
        <v>538</v>
      </c>
      <c r="VPG410" s="66">
        <v>45273</v>
      </c>
      <c r="VPH410" s="9" t="s">
        <v>56</v>
      </c>
      <c r="VPI410" s="67" t="s">
        <v>57</v>
      </c>
      <c r="VPJ410" s="21" t="s">
        <v>58</v>
      </c>
      <c r="VPK410" s="22" t="s">
        <v>532</v>
      </c>
      <c r="VPL410" s="21" t="s">
        <v>223</v>
      </c>
      <c r="VPM410" s="21" t="s">
        <v>533</v>
      </c>
      <c r="VPN410" s="49" t="s">
        <v>51</v>
      </c>
      <c r="VPO410" s="50" t="s">
        <v>28</v>
      </c>
      <c r="VPP410" s="68">
        <v>1553587.5</v>
      </c>
      <c r="VPQ410" s="68">
        <v>274162.5</v>
      </c>
      <c r="VPR410" s="68">
        <v>1827750</v>
      </c>
      <c r="VPS410" s="30">
        <v>1.1335</v>
      </c>
      <c r="VPT410" s="69">
        <v>0</v>
      </c>
      <c r="VPU410" s="46"/>
      <c r="VPV410" s="47" t="s">
        <v>538</v>
      </c>
      <c r="VPW410" s="66">
        <v>45273</v>
      </c>
      <c r="VPX410" s="9" t="s">
        <v>56</v>
      </c>
      <c r="VPY410" s="67" t="s">
        <v>57</v>
      </c>
      <c r="VPZ410" s="21" t="s">
        <v>58</v>
      </c>
      <c r="VQA410" s="22" t="s">
        <v>532</v>
      </c>
      <c r="VQB410" s="21" t="s">
        <v>223</v>
      </c>
      <c r="VQC410" s="21" t="s">
        <v>533</v>
      </c>
      <c r="VQD410" s="49" t="s">
        <v>51</v>
      </c>
      <c r="VQE410" s="50" t="s">
        <v>28</v>
      </c>
      <c r="VQF410" s="68">
        <v>1553587.5</v>
      </c>
      <c r="VQG410" s="68">
        <v>274162.5</v>
      </c>
      <c r="VQH410" s="68">
        <v>1827750</v>
      </c>
      <c r="VQI410" s="30">
        <v>1.1335</v>
      </c>
      <c r="VQJ410" s="69">
        <v>0</v>
      </c>
      <c r="VQK410" s="46"/>
      <c r="VQL410" s="47" t="s">
        <v>538</v>
      </c>
      <c r="VQM410" s="66">
        <v>45273</v>
      </c>
      <c r="VQN410" s="9" t="s">
        <v>56</v>
      </c>
      <c r="VQO410" s="67" t="s">
        <v>57</v>
      </c>
      <c r="VQP410" s="21" t="s">
        <v>58</v>
      </c>
      <c r="VQQ410" s="22" t="s">
        <v>532</v>
      </c>
      <c r="VQR410" s="21" t="s">
        <v>223</v>
      </c>
      <c r="VQS410" s="21" t="s">
        <v>533</v>
      </c>
      <c r="VQT410" s="49" t="s">
        <v>51</v>
      </c>
      <c r="VQU410" s="50" t="s">
        <v>28</v>
      </c>
      <c r="VQV410" s="68">
        <v>1553587.5</v>
      </c>
      <c r="VQW410" s="68">
        <v>274162.5</v>
      </c>
      <c r="VQX410" s="68">
        <v>1827750</v>
      </c>
      <c r="VQY410" s="30">
        <v>1.1335</v>
      </c>
      <c r="VQZ410" s="69">
        <v>0</v>
      </c>
      <c r="VRA410" s="46"/>
      <c r="VRB410" s="47" t="s">
        <v>538</v>
      </c>
      <c r="VRC410" s="66">
        <v>45273</v>
      </c>
      <c r="VRD410" s="9" t="s">
        <v>56</v>
      </c>
      <c r="VRE410" s="67" t="s">
        <v>57</v>
      </c>
      <c r="VRF410" s="21" t="s">
        <v>58</v>
      </c>
      <c r="VRG410" s="22" t="s">
        <v>532</v>
      </c>
      <c r="VRH410" s="21" t="s">
        <v>223</v>
      </c>
      <c r="VRI410" s="21" t="s">
        <v>533</v>
      </c>
      <c r="VRJ410" s="49" t="s">
        <v>51</v>
      </c>
      <c r="VRK410" s="50" t="s">
        <v>28</v>
      </c>
      <c r="VRL410" s="68">
        <v>1553587.5</v>
      </c>
      <c r="VRM410" s="68">
        <v>274162.5</v>
      </c>
      <c r="VRN410" s="68">
        <v>1827750</v>
      </c>
      <c r="VRO410" s="30">
        <v>1.1335</v>
      </c>
      <c r="VRP410" s="69">
        <v>0</v>
      </c>
      <c r="VRQ410" s="46"/>
      <c r="VRR410" s="47" t="s">
        <v>538</v>
      </c>
      <c r="VRS410" s="66">
        <v>45273</v>
      </c>
      <c r="VRT410" s="9" t="s">
        <v>56</v>
      </c>
      <c r="VRU410" s="67" t="s">
        <v>57</v>
      </c>
      <c r="VRV410" s="21" t="s">
        <v>58</v>
      </c>
      <c r="VRW410" s="22" t="s">
        <v>532</v>
      </c>
      <c r="VRX410" s="21" t="s">
        <v>223</v>
      </c>
      <c r="VRY410" s="21" t="s">
        <v>533</v>
      </c>
      <c r="VRZ410" s="49" t="s">
        <v>51</v>
      </c>
      <c r="VSA410" s="50" t="s">
        <v>28</v>
      </c>
      <c r="VSB410" s="68">
        <v>1553587.5</v>
      </c>
      <c r="VSC410" s="68">
        <v>274162.5</v>
      </c>
      <c r="VSD410" s="68">
        <v>1827750</v>
      </c>
      <c r="VSE410" s="30">
        <v>1.1335</v>
      </c>
      <c r="VSF410" s="69">
        <v>0</v>
      </c>
      <c r="VSG410" s="46"/>
      <c r="VSH410" s="47" t="s">
        <v>538</v>
      </c>
      <c r="VSI410" s="66">
        <v>45273</v>
      </c>
      <c r="VSJ410" s="9" t="s">
        <v>56</v>
      </c>
      <c r="VSK410" s="67" t="s">
        <v>57</v>
      </c>
      <c r="VSL410" s="21" t="s">
        <v>58</v>
      </c>
      <c r="VSM410" s="22" t="s">
        <v>532</v>
      </c>
      <c r="VSN410" s="21" t="s">
        <v>223</v>
      </c>
      <c r="VSO410" s="21" t="s">
        <v>533</v>
      </c>
      <c r="VSP410" s="49" t="s">
        <v>51</v>
      </c>
      <c r="VSQ410" s="50" t="s">
        <v>28</v>
      </c>
      <c r="VSR410" s="68">
        <v>1553587.5</v>
      </c>
      <c r="VSS410" s="68">
        <v>274162.5</v>
      </c>
      <c r="VST410" s="68">
        <v>1827750</v>
      </c>
      <c r="VSU410" s="30">
        <v>1.1335</v>
      </c>
      <c r="VSV410" s="69">
        <v>0</v>
      </c>
      <c r="VSW410" s="46"/>
      <c r="VSX410" s="47" t="s">
        <v>538</v>
      </c>
      <c r="VSY410" s="66">
        <v>45273</v>
      </c>
      <c r="VSZ410" s="9" t="s">
        <v>56</v>
      </c>
      <c r="VTA410" s="67" t="s">
        <v>57</v>
      </c>
      <c r="VTB410" s="21" t="s">
        <v>58</v>
      </c>
      <c r="VTC410" s="22" t="s">
        <v>532</v>
      </c>
      <c r="VTD410" s="21" t="s">
        <v>223</v>
      </c>
      <c r="VTE410" s="21" t="s">
        <v>533</v>
      </c>
      <c r="VTF410" s="49" t="s">
        <v>51</v>
      </c>
      <c r="VTG410" s="50" t="s">
        <v>28</v>
      </c>
      <c r="VTH410" s="68">
        <v>1553587.5</v>
      </c>
      <c r="VTI410" s="68">
        <v>274162.5</v>
      </c>
      <c r="VTJ410" s="68">
        <v>1827750</v>
      </c>
      <c r="VTK410" s="30">
        <v>1.1335</v>
      </c>
      <c r="VTL410" s="69">
        <v>0</v>
      </c>
      <c r="VTM410" s="46"/>
      <c r="VTN410" s="47" t="s">
        <v>538</v>
      </c>
      <c r="VTO410" s="66">
        <v>45273</v>
      </c>
      <c r="VTP410" s="9" t="s">
        <v>56</v>
      </c>
      <c r="VTQ410" s="67" t="s">
        <v>57</v>
      </c>
      <c r="VTR410" s="21" t="s">
        <v>58</v>
      </c>
      <c r="VTS410" s="22" t="s">
        <v>532</v>
      </c>
      <c r="VTT410" s="21" t="s">
        <v>223</v>
      </c>
      <c r="VTU410" s="21" t="s">
        <v>533</v>
      </c>
      <c r="VTV410" s="49" t="s">
        <v>51</v>
      </c>
      <c r="VTW410" s="50" t="s">
        <v>28</v>
      </c>
      <c r="VTX410" s="68">
        <v>1553587.5</v>
      </c>
      <c r="VTY410" s="68">
        <v>274162.5</v>
      </c>
      <c r="VTZ410" s="68">
        <v>1827750</v>
      </c>
      <c r="VUA410" s="30">
        <v>1.1335</v>
      </c>
      <c r="VUB410" s="69">
        <v>0</v>
      </c>
      <c r="VUC410" s="46"/>
      <c r="VUD410" s="47" t="s">
        <v>538</v>
      </c>
      <c r="VUE410" s="66">
        <v>45273</v>
      </c>
      <c r="VUF410" s="9" t="s">
        <v>56</v>
      </c>
      <c r="VUG410" s="67" t="s">
        <v>57</v>
      </c>
      <c r="VUH410" s="21" t="s">
        <v>58</v>
      </c>
      <c r="VUI410" s="22" t="s">
        <v>532</v>
      </c>
      <c r="VUJ410" s="21" t="s">
        <v>223</v>
      </c>
      <c r="VUK410" s="21" t="s">
        <v>533</v>
      </c>
      <c r="VUL410" s="49" t="s">
        <v>51</v>
      </c>
      <c r="VUM410" s="50" t="s">
        <v>28</v>
      </c>
      <c r="VUN410" s="68">
        <v>1553587.5</v>
      </c>
      <c r="VUO410" s="68">
        <v>274162.5</v>
      </c>
      <c r="VUP410" s="68">
        <v>1827750</v>
      </c>
      <c r="VUQ410" s="30">
        <v>1.1335</v>
      </c>
      <c r="VUR410" s="69">
        <v>0</v>
      </c>
      <c r="VUS410" s="46"/>
      <c r="VUT410" s="47" t="s">
        <v>538</v>
      </c>
      <c r="VUU410" s="66">
        <v>45273</v>
      </c>
      <c r="VUV410" s="9" t="s">
        <v>56</v>
      </c>
      <c r="VUW410" s="67" t="s">
        <v>57</v>
      </c>
      <c r="VUX410" s="21" t="s">
        <v>58</v>
      </c>
      <c r="VUY410" s="22" t="s">
        <v>532</v>
      </c>
      <c r="VUZ410" s="21" t="s">
        <v>223</v>
      </c>
      <c r="VVA410" s="21" t="s">
        <v>533</v>
      </c>
      <c r="VVB410" s="49" t="s">
        <v>51</v>
      </c>
      <c r="VVC410" s="50" t="s">
        <v>28</v>
      </c>
      <c r="VVD410" s="68">
        <v>1553587.5</v>
      </c>
      <c r="VVE410" s="68">
        <v>274162.5</v>
      </c>
      <c r="VVF410" s="68">
        <v>1827750</v>
      </c>
      <c r="VVG410" s="30">
        <v>1.1335</v>
      </c>
      <c r="VVH410" s="69">
        <v>0</v>
      </c>
      <c r="VVI410" s="46"/>
      <c r="VVJ410" s="47" t="s">
        <v>538</v>
      </c>
      <c r="VVK410" s="66">
        <v>45273</v>
      </c>
      <c r="VVL410" s="9" t="s">
        <v>56</v>
      </c>
      <c r="VVM410" s="67" t="s">
        <v>57</v>
      </c>
      <c r="VVN410" s="21" t="s">
        <v>58</v>
      </c>
      <c r="VVO410" s="22" t="s">
        <v>532</v>
      </c>
      <c r="VVP410" s="21" t="s">
        <v>223</v>
      </c>
      <c r="VVQ410" s="21" t="s">
        <v>533</v>
      </c>
      <c r="VVR410" s="49" t="s">
        <v>51</v>
      </c>
      <c r="VVS410" s="50" t="s">
        <v>28</v>
      </c>
      <c r="VVT410" s="68">
        <v>1553587.5</v>
      </c>
      <c r="VVU410" s="68">
        <v>274162.5</v>
      </c>
      <c r="VVV410" s="68">
        <v>1827750</v>
      </c>
      <c r="VVW410" s="30">
        <v>1.1335</v>
      </c>
      <c r="VVX410" s="69">
        <v>0</v>
      </c>
      <c r="VVY410" s="46"/>
      <c r="VVZ410" s="47" t="s">
        <v>538</v>
      </c>
      <c r="VWA410" s="66">
        <v>45273</v>
      </c>
      <c r="VWB410" s="9" t="s">
        <v>56</v>
      </c>
      <c r="VWC410" s="67" t="s">
        <v>57</v>
      </c>
      <c r="VWD410" s="21" t="s">
        <v>58</v>
      </c>
      <c r="VWE410" s="22" t="s">
        <v>532</v>
      </c>
      <c r="VWF410" s="21" t="s">
        <v>223</v>
      </c>
      <c r="VWG410" s="21" t="s">
        <v>533</v>
      </c>
      <c r="VWH410" s="49" t="s">
        <v>51</v>
      </c>
      <c r="VWI410" s="50" t="s">
        <v>28</v>
      </c>
      <c r="VWJ410" s="68">
        <v>1553587.5</v>
      </c>
      <c r="VWK410" s="68">
        <v>274162.5</v>
      </c>
      <c r="VWL410" s="68">
        <v>1827750</v>
      </c>
      <c r="VWM410" s="30">
        <v>1.1335</v>
      </c>
      <c r="VWN410" s="69">
        <v>0</v>
      </c>
      <c r="VWO410" s="46"/>
      <c r="VWP410" s="47" t="s">
        <v>538</v>
      </c>
      <c r="VWQ410" s="66">
        <v>45273</v>
      </c>
      <c r="VWR410" s="9" t="s">
        <v>56</v>
      </c>
      <c r="VWS410" s="67" t="s">
        <v>57</v>
      </c>
      <c r="VWT410" s="21" t="s">
        <v>58</v>
      </c>
      <c r="VWU410" s="22" t="s">
        <v>532</v>
      </c>
      <c r="VWV410" s="21" t="s">
        <v>223</v>
      </c>
      <c r="VWW410" s="21" t="s">
        <v>533</v>
      </c>
      <c r="VWX410" s="49" t="s">
        <v>51</v>
      </c>
      <c r="VWY410" s="50" t="s">
        <v>28</v>
      </c>
      <c r="VWZ410" s="68">
        <v>1553587.5</v>
      </c>
      <c r="VXA410" s="68">
        <v>274162.5</v>
      </c>
      <c r="VXB410" s="68">
        <v>1827750</v>
      </c>
      <c r="VXC410" s="30">
        <v>1.1335</v>
      </c>
      <c r="VXD410" s="69">
        <v>0</v>
      </c>
      <c r="VXE410" s="46"/>
      <c r="VXF410" s="47" t="s">
        <v>538</v>
      </c>
      <c r="VXG410" s="66">
        <v>45273</v>
      </c>
      <c r="VXH410" s="9" t="s">
        <v>56</v>
      </c>
      <c r="VXI410" s="67" t="s">
        <v>57</v>
      </c>
      <c r="VXJ410" s="21" t="s">
        <v>58</v>
      </c>
      <c r="VXK410" s="22" t="s">
        <v>532</v>
      </c>
      <c r="VXL410" s="21" t="s">
        <v>223</v>
      </c>
      <c r="VXM410" s="21" t="s">
        <v>533</v>
      </c>
      <c r="VXN410" s="49" t="s">
        <v>51</v>
      </c>
      <c r="VXO410" s="50" t="s">
        <v>28</v>
      </c>
      <c r="VXP410" s="68">
        <v>1553587.5</v>
      </c>
      <c r="VXQ410" s="68">
        <v>274162.5</v>
      </c>
      <c r="VXR410" s="68">
        <v>1827750</v>
      </c>
      <c r="VXS410" s="30">
        <v>1.1335</v>
      </c>
      <c r="VXT410" s="69">
        <v>0</v>
      </c>
      <c r="VXU410" s="46"/>
      <c r="VXV410" s="47" t="s">
        <v>538</v>
      </c>
      <c r="VXW410" s="66">
        <v>45273</v>
      </c>
      <c r="VXX410" s="9" t="s">
        <v>56</v>
      </c>
      <c r="VXY410" s="67" t="s">
        <v>57</v>
      </c>
      <c r="VXZ410" s="21" t="s">
        <v>58</v>
      </c>
      <c r="VYA410" s="22" t="s">
        <v>532</v>
      </c>
      <c r="VYB410" s="21" t="s">
        <v>223</v>
      </c>
      <c r="VYC410" s="21" t="s">
        <v>533</v>
      </c>
      <c r="VYD410" s="49" t="s">
        <v>51</v>
      </c>
      <c r="VYE410" s="50" t="s">
        <v>28</v>
      </c>
      <c r="VYF410" s="68">
        <v>1553587.5</v>
      </c>
      <c r="VYG410" s="68">
        <v>274162.5</v>
      </c>
      <c r="VYH410" s="68">
        <v>1827750</v>
      </c>
      <c r="VYI410" s="30">
        <v>1.1335</v>
      </c>
      <c r="VYJ410" s="69">
        <v>0</v>
      </c>
      <c r="VYK410" s="46"/>
      <c r="VYL410" s="47" t="s">
        <v>538</v>
      </c>
      <c r="VYM410" s="66">
        <v>45273</v>
      </c>
      <c r="VYN410" s="9" t="s">
        <v>56</v>
      </c>
      <c r="VYO410" s="67" t="s">
        <v>57</v>
      </c>
      <c r="VYP410" s="21" t="s">
        <v>58</v>
      </c>
      <c r="VYQ410" s="22" t="s">
        <v>532</v>
      </c>
      <c r="VYR410" s="21" t="s">
        <v>223</v>
      </c>
      <c r="VYS410" s="21" t="s">
        <v>533</v>
      </c>
      <c r="VYT410" s="49" t="s">
        <v>51</v>
      </c>
      <c r="VYU410" s="50" t="s">
        <v>28</v>
      </c>
      <c r="VYV410" s="68">
        <v>1553587.5</v>
      </c>
      <c r="VYW410" s="68">
        <v>274162.5</v>
      </c>
      <c r="VYX410" s="68">
        <v>1827750</v>
      </c>
      <c r="VYY410" s="30">
        <v>1.1335</v>
      </c>
      <c r="VYZ410" s="69">
        <v>0</v>
      </c>
      <c r="VZA410" s="46"/>
      <c r="VZB410" s="47" t="s">
        <v>538</v>
      </c>
      <c r="VZC410" s="66">
        <v>45273</v>
      </c>
      <c r="VZD410" s="9" t="s">
        <v>56</v>
      </c>
      <c r="VZE410" s="67" t="s">
        <v>57</v>
      </c>
      <c r="VZF410" s="21" t="s">
        <v>58</v>
      </c>
      <c r="VZG410" s="22" t="s">
        <v>532</v>
      </c>
      <c r="VZH410" s="21" t="s">
        <v>223</v>
      </c>
      <c r="VZI410" s="21" t="s">
        <v>533</v>
      </c>
      <c r="VZJ410" s="49" t="s">
        <v>51</v>
      </c>
      <c r="VZK410" s="50" t="s">
        <v>28</v>
      </c>
      <c r="VZL410" s="68">
        <v>1553587.5</v>
      </c>
      <c r="VZM410" s="68">
        <v>274162.5</v>
      </c>
      <c r="VZN410" s="68">
        <v>1827750</v>
      </c>
      <c r="VZO410" s="30">
        <v>1.1335</v>
      </c>
      <c r="VZP410" s="69">
        <v>0</v>
      </c>
      <c r="VZQ410" s="46"/>
      <c r="VZR410" s="47" t="s">
        <v>538</v>
      </c>
      <c r="VZS410" s="66">
        <v>45273</v>
      </c>
      <c r="VZT410" s="9" t="s">
        <v>56</v>
      </c>
      <c r="VZU410" s="67" t="s">
        <v>57</v>
      </c>
      <c r="VZV410" s="21" t="s">
        <v>58</v>
      </c>
      <c r="VZW410" s="22" t="s">
        <v>532</v>
      </c>
      <c r="VZX410" s="21" t="s">
        <v>223</v>
      </c>
      <c r="VZY410" s="21" t="s">
        <v>533</v>
      </c>
      <c r="VZZ410" s="49" t="s">
        <v>51</v>
      </c>
      <c r="WAA410" s="50" t="s">
        <v>28</v>
      </c>
      <c r="WAB410" s="68">
        <v>1553587.5</v>
      </c>
      <c r="WAC410" s="68">
        <v>274162.5</v>
      </c>
      <c r="WAD410" s="68">
        <v>1827750</v>
      </c>
      <c r="WAE410" s="30">
        <v>1.1335</v>
      </c>
      <c r="WAF410" s="69">
        <v>0</v>
      </c>
      <c r="WAG410" s="46"/>
      <c r="WAH410" s="47" t="s">
        <v>538</v>
      </c>
      <c r="WAI410" s="66">
        <v>45273</v>
      </c>
      <c r="WAJ410" s="9" t="s">
        <v>56</v>
      </c>
      <c r="WAK410" s="67" t="s">
        <v>57</v>
      </c>
      <c r="WAL410" s="21" t="s">
        <v>58</v>
      </c>
      <c r="WAM410" s="22" t="s">
        <v>532</v>
      </c>
      <c r="WAN410" s="21" t="s">
        <v>223</v>
      </c>
      <c r="WAO410" s="21" t="s">
        <v>533</v>
      </c>
      <c r="WAP410" s="49" t="s">
        <v>51</v>
      </c>
      <c r="WAQ410" s="50" t="s">
        <v>28</v>
      </c>
      <c r="WAR410" s="68">
        <v>1553587.5</v>
      </c>
      <c r="WAS410" s="68">
        <v>274162.5</v>
      </c>
      <c r="WAT410" s="68">
        <v>1827750</v>
      </c>
      <c r="WAU410" s="30">
        <v>1.1335</v>
      </c>
      <c r="WAV410" s="69">
        <v>0</v>
      </c>
      <c r="WAW410" s="46"/>
      <c r="WAX410" s="47" t="s">
        <v>538</v>
      </c>
      <c r="WAY410" s="66">
        <v>45273</v>
      </c>
      <c r="WAZ410" s="9" t="s">
        <v>56</v>
      </c>
      <c r="WBA410" s="67" t="s">
        <v>57</v>
      </c>
      <c r="WBB410" s="21" t="s">
        <v>58</v>
      </c>
      <c r="WBC410" s="22" t="s">
        <v>532</v>
      </c>
      <c r="WBD410" s="21" t="s">
        <v>223</v>
      </c>
      <c r="WBE410" s="21" t="s">
        <v>533</v>
      </c>
      <c r="WBF410" s="49" t="s">
        <v>51</v>
      </c>
      <c r="WBG410" s="50" t="s">
        <v>28</v>
      </c>
      <c r="WBH410" s="68">
        <v>1553587.5</v>
      </c>
      <c r="WBI410" s="68">
        <v>274162.5</v>
      </c>
      <c r="WBJ410" s="68">
        <v>1827750</v>
      </c>
      <c r="WBK410" s="30">
        <v>1.1335</v>
      </c>
      <c r="WBL410" s="69">
        <v>0</v>
      </c>
      <c r="WBM410" s="46"/>
      <c r="WBN410" s="47" t="s">
        <v>538</v>
      </c>
      <c r="WBO410" s="66">
        <v>45273</v>
      </c>
      <c r="WBP410" s="9" t="s">
        <v>56</v>
      </c>
      <c r="WBQ410" s="67" t="s">
        <v>57</v>
      </c>
      <c r="WBR410" s="21" t="s">
        <v>58</v>
      </c>
      <c r="WBS410" s="22" t="s">
        <v>532</v>
      </c>
      <c r="WBT410" s="21" t="s">
        <v>223</v>
      </c>
      <c r="WBU410" s="21" t="s">
        <v>533</v>
      </c>
      <c r="WBV410" s="49" t="s">
        <v>51</v>
      </c>
      <c r="WBW410" s="50" t="s">
        <v>28</v>
      </c>
      <c r="WBX410" s="68">
        <v>1553587.5</v>
      </c>
      <c r="WBY410" s="68">
        <v>274162.5</v>
      </c>
      <c r="WBZ410" s="68">
        <v>1827750</v>
      </c>
      <c r="WCA410" s="30">
        <v>1.1335</v>
      </c>
      <c r="WCB410" s="69">
        <v>0</v>
      </c>
      <c r="WCC410" s="46"/>
      <c r="WCD410" s="47" t="s">
        <v>538</v>
      </c>
      <c r="WCE410" s="66">
        <v>45273</v>
      </c>
      <c r="WCF410" s="9" t="s">
        <v>56</v>
      </c>
      <c r="WCG410" s="67" t="s">
        <v>57</v>
      </c>
      <c r="WCH410" s="21" t="s">
        <v>58</v>
      </c>
      <c r="WCI410" s="22" t="s">
        <v>532</v>
      </c>
      <c r="WCJ410" s="21" t="s">
        <v>223</v>
      </c>
      <c r="WCK410" s="21" t="s">
        <v>533</v>
      </c>
      <c r="WCL410" s="49" t="s">
        <v>51</v>
      </c>
      <c r="WCM410" s="50" t="s">
        <v>28</v>
      </c>
      <c r="WCN410" s="68">
        <v>1553587.5</v>
      </c>
      <c r="WCO410" s="68">
        <v>274162.5</v>
      </c>
      <c r="WCP410" s="68">
        <v>1827750</v>
      </c>
      <c r="WCQ410" s="30">
        <v>1.1335</v>
      </c>
      <c r="WCR410" s="69">
        <v>0</v>
      </c>
      <c r="WCS410" s="46"/>
      <c r="WCT410" s="47" t="s">
        <v>538</v>
      </c>
      <c r="WCU410" s="66">
        <v>45273</v>
      </c>
      <c r="WCV410" s="9" t="s">
        <v>56</v>
      </c>
      <c r="WCW410" s="67" t="s">
        <v>57</v>
      </c>
      <c r="WCX410" s="21" t="s">
        <v>58</v>
      </c>
      <c r="WCY410" s="22" t="s">
        <v>532</v>
      </c>
      <c r="WCZ410" s="21" t="s">
        <v>223</v>
      </c>
      <c r="WDA410" s="21" t="s">
        <v>533</v>
      </c>
      <c r="WDB410" s="49" t="s">
        <v>51</v>
      </c>
      <c r="WDC410" s="50" t="s">
        <v>28</v>
      </c>
      <c r="WDD410" s="68">
        <v>1553587.5</v>
      </c>
      <c r="WDE410" s="68">
        <v>274162.5</v>
      </c>
      <c r="WDF410" s="68">
        <v>1827750</v>
      </c>
      <c r="WDG410" s="30">
        <v>1.1335</v>
      </c>
      <c r="WDH410" s="69">
        <v>0</v>
      </c>
      <c r="WDI410" s="46"/>
      <c r="WDJ410" s="47" t="s">
        <v>538</v>
      </c>
      <c r="WDK410" s="66">
        <v>45273</v>
      </c>
      <c r="WDL410" s="9" t="s">
        <v>56</v>
      </c>
      <c r="WDM410" s="67" t="s">
        <v>57</v>
      </c>
      <c r="WDN410" s="21" t="s">
        <v>58</v>
      </c>
      <c r="WDO410" s="22" t="s">
        <v>532</v>
      </c>
      <c r="WDP410" s="21" t="s">
        <v>223</v>
      </c>
      <c r="WDQ410" s="21" t="s">
        <v>533</v>
      </c>
      <c r="WDR410" s="49" t="s">
        <v>51</v>
      </c>
      <c r="WDS410" s="50" t="s">
        <v>28</v>
      </c>
      <c r="WDT410" s="68">
        <v>1553587.5</v>
      </c>
      <c r="WDU410" s="68">
        <v>274162.5</v>
      </c>
      <c r="WDV410" s="68">
        <v>1827750</v>
      </c>
      <c r="WDW410" s="30">
        <v>1.1335</v>
      </c>
      <c r="WDX410" s="69">
        <v>0</v>
      </c>
      <c r="WDY410" s="46"/>
      <c r="WDZ410" s="47" t="s">
        <v>538</v>
      </c>
      <c r="WEA410" s="66">
        <v>45273</v>
      </c>
      <c r="WEB410" s="9" t="s">
        <v>56</v>
      </c>
      <c r="WEC410" s="67" t="s">
        <v>57</v>
      </c>
      <c r="WED410" s="21" t="s">
        <v>58</v>
      </c>
      <c r="WEE410" s="22" t="s">
        <v>532</v>
      </c>
      <c r="WEF410" s="21" t="s">
        <v>223</v>
      </c>
      <c r="WEG410" s="21" t="s">
        <v>533</v>
      </c>
      <c r="WEH410" s="49" t="s">
        <v>51</v>
      </c>
      <c r="WEI410" s="50" t="s">
        <v>28</v>
      </c>
      <c r="WEJ410" s="68">
        <v>1553587.5</v>
      </c>
      <c r="WEK410" s="68">
        <v>274162.5</v>
      </c>
      <c r="WEL410" s="68">
        <v>1827750</v>
      </c>
      <c r="WEM410" s="30">
        <v>1.1335</v>
      </c>
      <c r="WEN410" s="69">
        <v>0</v>
      </c>
      <c r="WEO410" s="46"/>
      <c r="WEP410" s="47" t="s">
        <v>538</v>
      </c>
      <c r="WEQ410" s="66">
        <v>45273</v>
      </c>
      <c r="WER410" s="9" t="s">
        <v>56</v>
      </c>
      <c r="WES410" s="67" t="s">
        <v>57</v>
      </c>
      <c r="WET410" s="21" t="s">
        <v>58</v>
      </c>
      <c r="WEU410" s="22" t="s">
        <v>532</v>
      </c>
      <c r="WEV410" s="21" t="s">
        <v>223</v>
      </c>
      <c r="WEW410" s="21" t="s">
        <v>533</v>
      </c>
      <c r="WEX410" s="49" t="s">
        <v>51</v>
      </c>
      <c r="WEY410" s="50" t="s">
        <v>28</v>
      </c>
      <c r="WEZ410" s="68">
        <v>1553587.5</v>
      </c>
      <c r="WFA410" s="68">
        <v>274162.5</v>
      </c>
      <c r="WFB410" s="68">
        <v>1827750</v>
      </c>
      <c r="WFC410" s="30">
        <v>1.1335</v>
      </c>
      <c r="WFD410" s="69">
        <v>0</v>
      </c>
      <c r="WFE410" s="46"/>
      <c r="WFF410" s="47" t="s">
        <v>538</v>
      </c>
      <c r="WFG410" s="66">
        <v>45273</v>
      </c>
      <c r="WFH410" s="9" t="s">
        <v>56</v>
      </c>
      <c r="WFI410" s="67" t="s">
        <v>57</v>
      </c>
      <c r="WFJ410" s="21" t="s">
        <v>58</v>
      </c>
      <c r="WFK410" s="22" t="s">
        <v>532</v>
      </c>
      <c r="WFL410" s="21" t="s">
        <v>223</v>
      </c>
      <c r="WFM410" s="21" t="s">
        <v>533</v>
      </c>
      <c r="WFN410" s="49" t="s">
        <v>51</v>
      </c>
      <c r="WFO410" s="50" t="s">
        <v>28</v>
      </c>
      <c r="WFP410" s="68">
        <v>1553587.5</v>
      </c>
      <c r="WFQ410" s="68">
        <v>274162.5</v>
      </c>
      <c r="WFR410" s="68">
        <v>1827750</v>
      </c>
      <c r="WFS410" s="30">
        <v>1.1335</v>
      </c>
      <c r="WFT410" s="69">
        <v>0</v>
      </c>
      <c r="WFU410" s="46"/>
      <c r="WFV410" s="47" t="s">
        <v>538</v>
      </c>
      <c r="WFW410" s="66">
        <v>45273</v>
      </c>
      <c r="WFX410" s="9" t="s">
        <v>56</v>
      </c>
      <c r="WFY410" s="67" t="s">
        <v>57</v>
      </c>
      <c r="WFZ410" s="21" t="s">
        <v>58</v>
      </c>
      <c r="WGA410" s="22" t="s">
        <v>532</v>
      </c>
      <c r="WGB410" s="21" t="s">
        <v>223</v>
      </c>
      <c r="WGC410" s="21" t="s">
        <v>533</v>
      </c>
      <c r="WGD410" s="49" t="s">
        <v>51</v>
      </c>
      <c r="WGE410" s="50" t="s">
        <v>28</v>
      </c>
      <c r="WGF410" s="68">
        <v>1553587.5</v>
      </c>
      <c r="WGG410" s="68">
        <v>274162.5</v>
      </c>
      <c r="WGH410" s="68">
        <v>1827750</v>
      </c>
      <c r="WGI410" s="30">
        <v>1.1335</v>
      </c>
      <c r="WGJ410" s="69">
        <v>0</v>
      </c>
      <c r="WGK410" s="46"/>
      <c r="WGL410" s="47" t="s">
        <v>538</v>
      </c>
      <c r="WGM410" s="66">
        <v>45273</v>
      </c>
      <c r="WGN410" s="9" t="s">
        <v>56</v>
      </c>
      <c r="WGO410" s="67" t="s">
        <v>57</v>
      </c>
      <c r="WGP410" s="21" t="s">
        <v>58</v>
      </c>
      <c r="WGQ410" s="22" t="s">
        <v>532</v>
      </c>
      <c r="WGR410" s="21" t="s">
        <v>223</v>
      </c>
      <c r="WGS410" s="21" t="s">
        <v>533</v>
      </c>
      <c r="WGT410" s="49" t="s">
        <v>51</v>
      </c>
      <c r="WGU410" s="50" t="s">
        <v>28</v>
      </c>
      <c r="WGV410" s="68">
        <v>1553587.5</v>
      </c>
      <c r="WGW410" s="68">
        <v>274162.5</v>
      </c>
      <c r="WGX410" s="68">
        <v>1827750</v>
      </c>
      <c r="WGY410" s="30">
        <v>1.1335</v>
      </c>
      <c r="WGZ410" s="69">
        <v>0</v>
      </c>
      <c r="WHA410" s="46"/>
      <c r="WHB410" s="47" t="s">
        <v>538</v>
      </c>
      <c r="WHC410" s="66">
        <v>45273</v>
      </c>
      <c r="WHD410" s="9" t="s">
        <v>56</v>
      </c>
      <c r="WHE410" s="67" t="s">
        <v>57</v>
      </c>
      <c r="WHF410" s="21" t="s">
        <v>58</v>
      </c>
      <c r="WHG410" s="22" t="s">
        <v>532</v>
      </c>
      <c r="WHH410" s="21" t="s">
        <v>223</v>
      </c>
      <c r="WHI410" s="21" t="s">
        <v>533</v>
      </c>
      <c r="WHJ410" s="49" t="s">
        <v>51</v>
      </c>
      <c r="WHK410" s="50" t="s">
        <v>28</v>
      </c>
      <c r="WHL410" s="68">
        <v>1553587.5</v>
      </c>
      <c r="WHM410" s="68">
        <v>274162.5</v>
      </c>
      <c r="WHN410" s="68">
        <v>1827750</v>
      </c>
      <c r="WHO410" s="30">
        <v>1.1335</v>
      </c>
      <c r="WHP410" s="69">
        <v>0</v>
      </c>
      <c r="WHQ410" s="46"/>
      <c r="WHR410" s="47" t="s">
        <v>538</v>
      </c>
      <c r="WHS410" s="66">
        <v>45273</v>
      </c>
      <c r="WHT410" s="9" t="s">
        <v>56</v>
      </c>
      <c r="WHU410" s="67" t="s">
        <v>57</v>
      </c>
      <c r="WHV410" s="21" t="s">
        <v>58</v>
      </c>
      <c r="WHW410" s="22" t="s">
        <v>532</v>
      </c>
      <c r="WHX410" s="21" t="s">
        <v>223</v>
      </c>
      <c r="WHY410" s="21" t="s">
        <v>533</v>
      </c>
      <c r="WHZ410" s="49" t="s">
        <v>51</v>
      </c>
      <c r="WIA410" s="50" t="s">
        <v>28</v>
      </c>
      <c r="WIB410" s="68">
        <v>1553587.5</v>
      </c>
      <c r="WIC410" s="68">
        <v>274162.5</v>
      </c>
      <c r="WID410" s="68">
        <v>1827750</v>
      </c>
      <c r="WIE410" s="30">
        <v>1.1335</v>
      </c>
      <c r="WIF410" s="69">
        <v>0</v>
      </c>
      <c r="WIG410" s="46"/>
      <c r="WIH410" s="47" t="s">
        <v>538</v>
      </c>
      <c r="WII410" s="66">
        <v>45273</v>
      </c>
      <c r="WIJ410" s="9" t="s">
        <v>56</v>
      </c>
      <c r="WIK410" s="67" t="s">
        <v>57</v>
      </c>
      <c r="WIL410" s="21" t="s">
        <v>58</v>
      </c>
      <c r="WIM410" s="22" t="s">
        <v>532</v>
      </c>
      <c r="WIN410" s="21" t="s">
        <v>223</v>
      </c>
      <c r="WIO410" s="21" t="s">
        <v>533</v>
      </c>
      <c r="WIP410" s="49" t="s">
        <v>51</v>
      </c>
      <c r="WIQ410" s="50" t="s">
        <v>28</v>
      </c>
      <c r="WIR410" s="68">
        <v>1553587.5</v>
      </c>
      <c r="WIS410" s="68">
        <v>274162.5</v>
      </c>
      <c r="WIT410" s="68">
        <v>1827750</v>
      </c>
      <c r="WIU410" s="30">
        <v>1.1335</v>
      </c>
      <c r="WIV410" s="69">
        <v>0</v>
      </c>
      <c r="WIW410" s="46"/>
      <c r="WIX410" s="47" t="s">
        <v>538</v>
      </c>
      <c r="WIY410" s="66">
        <v>45273</v>
      </c>
      <c r="WIZ410" s="9" t="s">
        <v>56</v>
      </c>
      <c r="WJA410" s="67" t="s">
        <v>57</v>
      </c>
      <c r="WJB410" s="21" t="s">
        <v>58</v>
      </c>
      <c r="WJC410" s="22" t="s">
        <v>532</v>
      </c>
      <c r="WJD410" s="21" t="s">
        <v>223</v>
      </c>
      <c r="WJE410" s="21" t="s">
        <v>533</v>
      </c>
      <c r="WJF410" s="49" t="s">
        <v>51</v>
      </c>
      <c r="WJG410" s="50" t="s">
        <v>28</v>
      </c>
      <c r="WJH410" s="68">
        <v>1553587.5</v>
      </c>
      <c r="WJI410" s="68">
        <v>274162.5</v>
      </c>
      <c r="WJJ410" s="68">
        <v>1827750</v>
      </c>
      <c r="WJK410" s="30">
        <v>1.1335</v>
      </c>
      <c r="WJL410" s="69">
        <v>0</v>
      </c>
      <c r="WJM410" s="46"/>
      <c r="WJN410" s="47" t="s">
        <v>538</v>
      </c>
      <c r="WJO410" s="66">
        <v>45273</v>
      </c>
      <c r="WJP410" s="9" t="s">
        <v>56</v>
      </c>
      <c r="WJQ410" s="67" t="s">
        <v>57</v>
      </c>
      <c r="WJR410" s="21" t="s">
        <v>58</v>
      </c>
      <c r="WJS410" s="22" t="s">
        <v>532</v>
      </c>
      <c r="WJT410" s="21" t="s">
        <v>223</v>
      </c>
      <c r="WJU410" s="21" t="s">
        <v>533</v>
      </c>
      <c r="WJV410" s="49" t="s">
        <v>51</v>
      </c>
      <c r="WJW410" s="50" t="s">
        <v>28</v>
      </c>
      <c r="WJX410" s="68">
        <v>1553587.5</v>
      </c>
      <c r="WJY410" s="68">
        <v>274162.5</v>
      </c>
      <c r="WJZ410" s="68">
        <v>1827750</v>
      </c>
      <c r="WKA410" s="30">
        <v>1.1335</v>
      </c>
      <c r="WKB410" s="69">
        <v>0</v>
      </c>
      <c r="WKC410" s="46"/>
      <c r="WKD410" s="47" t="s">
        <v>538</v>
      </c>
      <c r="WKE410" s="66">
        <v>45273</v>
      </c>
      <c r="WKF410" s="9" t="s">
        <v>56</v>
      </c>
      <c r="WKG410" s="67" t="s">
        <v>57</v>
      </c>
      <c r="WKH410" s="21" t="s">
        <v>58</v>
      </c>
      <c r="WKI410" s="22" t="s">
        <v>532</v>
      </c>
      <c r="WKJ410" s="21" t="s">
        <v>223</v>
      </c>
      <c r="WKK410" s="21" t="s">
        <v>533</v>
      </c>
      <c r="WKL410" s="49" t="s">
        <v>51</v>
      </c>
      <c r="WKM410" s="50" t="s">
        <v>28</v>
      </c>
      <c r="WKN410" s="68">
        <v>1553587.5</v>
      </c>
      <c r="WKO410" s="68">
        <v>274162.5</v>
      </c>
      <c r="WKP410" s="68">
        <v>1827750</v>
      </c>
      <c r="WKQ410" s="30">
        <v>1.1335</v>
      </c>
      <c r="WKR410" s="69">
        <v>0</v>
      </c>
      <c r="WKS410" s="46"/>
      <c r="WKT410" s="47" t="s">
        <v>538</v>
      </c>
      <c r="WKU410" s="66">
        <v>45273</v>
      </c>
      <c r="WKV410" s="9" t="s">
        <v>56</v>
      </c>
      <c r="WKW410" s="67" t="s">
        <v>57</v>
      </c>
      <c r="WKX410" s="21" t="s">
        <v>58</v>
      </c>
      <c r="WKY410" s="22" t="s">
        <v>532</v>
      </c>
      <c r="WKZ410" s="21" t="s">
        <v>223</v>
      </c>
      <c r="WLA410" s="21" t="s">
        <v>533</v>
      </c>
      <c r="WLB410" s="49" t="s">
        <v>51</v>
      </c>
      <c r="WLC410" s="50" t="s">
        <v>28</v>
      </c>
      <c r="WLD410" s="68">
        <v>1553587.5</v>
      </c>
      <c r="WLE410" s="68">
        <v>274162.5</v>
      </c>
      <c r="WLF410" s="68">
        <v>1827750</v>
      </c>
      <c r="WLG410" s="30">
        <v>1.1335</v>
      </c>
      <c r="WLH410" s="69">
        <v>0</v>
      </c>
      <c r="WLI410" s="46"/>
      <c r="WLJ410" s="47" t="s">
        <v>538</v>
      </c>
      <c r="WLK410" s="66">
        <v>45273</v>
      </c>
      <c r="WLL410" s="9" t="s">
        <v>56</v>
      </c>
      <c r="WLM410" s="67" t="s">
        <v>57</v>
      </c>
      <c r="WLN410" s="21" t="s">
        <v>58</v>
      </c>
      <c r="WLO410" s="22" t="s">
        <v>532</v>
      </c>
      <c r="WLP410" s="21" t="s">
        <v>223</v>
      </c>
      <c r="WLQ410" s="21" t="s">
        <v>533</v>
      </c>
      <c r="WLR410" s="49" t="s">
        <v>51</v>
      </c>
      <c r="WLS410" s="50" t="s">
        <v>28</v>
      </c>
      <c r="WLT410" s="68">
        <v>1553587.5</v>
      </c>
      <c r="WLU410" s="68">
        <v>274162.5</v>
      </c>
      <c r="WLV410" s="68">
        <v>1827750</v>
      </c>
      <c r="WLW410" s="30">
        <v>1.1335</v>
      </c>
      <c r="WLX410" s="69">
        <v>0</v>
      </c>
      <c r="WLY410" s="46"/>
      <c r="WLZ410" s="47" t="s">
        <v>538</v>
      </c>
      <c r="WMA410" s="66">
        <v>45273</v>
      </c>
      <c r="WMB410" s="9" t="s">
        <v>56</v>
      </c>
      <c r="WMC410" s="67" t="s">
        <v>57</v>
      </c>
      <c r="WMD410" s="21" t="s">
        <v>58</v>
      </c>
      <c r="WME410" s="22" t="s">
        <v>532</v>
      </c>
      <c r="WMF410" s="21" t="s">
        <v>223</v>
      </c>
      <c r="WMG410" s="21" t="s">
        <v>533</v>
      </c>
      <c r="WMH410" s="49" t="s">
        <v>51</v>
      </c>
      <c r="WMI410" s="50" t="s">
        <v>28</v>
      </c>
      <c r="WMJ410" s="68">
        <v>1553587.5</v>
      </c>
      <c r="WMK410" s="68">
        <v>274162.5</v>
      </c>
      <c r="WML410" s="68">
        <v>1827750</v>
      </c>
      <c r="WMM410" s="30">
        <v>1.1335</v>
      </c>
      <c r="WMN410" s="69">
        <v>0</v>
      </c>
      <c r="WMO410" s="46"/>
      <c r="WMP410" s="47" t="s">
        <v>538</v>
      </c>
      <c r="WMQ410" s="66">
        <v>45273</v>
      </c>
      <c r="WMR410" s="9" t="s">
        <v>56</v>
      </c>
      <c r="WMS410" s="67" t="s">
        <v>57</v>
      </c>
      <c r="WMT410" s="21" t="s">
        <v>58</v>
      </c>
      <c r="WMU410" s="22" t="s">
        <v>532</v>
      </c>
      <c r="WMV410" s="21" t="s">
        <v>223</v>
      </c>
      <c r="WMW410" s="21" t="s">
        <v>533</v>
      </c>
      <c r="WMX410" s="49" t="s">
        <v>51</v>
      </c>
      <c r="WMY410" s="50" t="s">
        <v>28</v>
      </c>
      <c r="WMZ410" s="68">
        <v>1553587.5</v>
      </c>
      <c r="WNA410" s="68">
        <v>274162.5</v>
      </c>
      <c r="WNB410" s="68">
        <v>1827750</v>
      </c>
      <c r="WNC410" s="30">
        <v>1.1335</v>
      </c>
      <c r="WND410" s="69">
        <v>0</v>
      </c>
      <c r="WNE410" s="46"/>
      <c r="WNF410" s="47" t="s">
        <v>538</v>
      </c>
      <c r="WNG410" s="66">
        <v>45273</v>
      </c>
      <c r="WNH410" s="9" t="s">
        <v>56</v>
      </c>
      <c r="WNI410" s="67" t="s">
        <v>57</v>
      </c>
      <c r="WNJ410" s="21" t="s">
        <v>58</v>
      </c>
      <c r="WNK410" s="22" t="s">
        <v>532</v>
      </c>
      <c r="WNL410" s="21" t="s">
        <v>223</v>
      </c>
      <c r="WNM410" s="21" t="s">
        <v>533</v>
      </c>
      <c r="WNN410" s="49" t="s">
        <v>51</v>
      </c>
      <c r="WNO410" s="50" t="s">
        <v>28</v>
      </c>
      <c r="WNP410" s="68">
        <v>1553587.5</v>
      </c>
      <c r="WNQ410" s="68">
        <v>274162.5</v>
      </c>
      <c r="WNR410" s="68">
        <v>1827750</v>
      </c>
      <c r="WNS410" s="30">
        <v>1.1335</v>
      </c>
      <c r="WNT410" s="69">
        <v>0</v>
      </c>
      <c r="WNU410" s="46"/>
      <c r="WNV410" s="47" t="s">
        <v>538</v>
      </c>
      <c r="WNW410" s="66">
        <v>45273</v>
      </c>
      <c r="WNX410" s="9" t="s">
        <v>56</v>
      </c>
      <c r="WNY410" s="67" t="s">
        <v>57</v>
      </c>
      <c r="WNZ410" s="21" t="s">
        <v>58</v>
      </c>
      <c r="WOA410" s="22" t="s">
        <v>532</v>
      </c>
      <c r="WOB410" s="21" t="s">
        <v>223</v>
      </c>
      <c r="WOC410" s="21" t="s">
        <v>533</v>
      </c>
      <c r="WOD410" s="49" t="s">
        <v>51</v>
      </c>
      <c r="WOE410" s="50" t="s">
        <v>28</v>
      </c>
      <c r="WOF410" s="68">
        <v>1553587.5</v>
      </c>
      <c r="WOG410" s="68">
        <v>274162.5</v>
      </c>
      <c r="WOH410" s="68">
        <v>1827750</v>
      </c>
      <c r="WOI410" s="30">
        <v>1.1335</v>
      </c>
      <c r="WOJ410" s="69">
        <v>0</v>
      </c>
      <c r="WOK410" s="46"/>
      <c r="WOL410" s="47" t="s">
        <v>538</v>
      </c>
      <c r="WOM410" s="66">
        <v>45273</v>
      </c>
      <c r="WON410" s="9" t="s">
        <v>56</v>
      </c>
      <c r="WOO410" s="67" t="s">
        <v>57</v>
      </c>
      <c r="WOP410" s="21" t="s">
        <v>58</v>
      </c>
      <c r="WOQ410" s="22" t="s">
        <v>532</v>
      </c>
      <c r="WOR410" s="21" t="s">
        <v>223</v>
      </c>
      <c r="WOS410" s="21" t="s">
        <v>533</v>
      </c>
      <c r="WOT410" s="49" t="s">
        <v>51</v>
      </c>
      <c r="WOU410" s="50" t="s">
        <v>28</v>
      </c>
      <c r="WOV410" s="68">
        <v>1553587.5</v>
      </c>
      <c r="WOW410" s="68">
        <v>274162.5</v>
      </c>
      <c r="WOX410" s="68">
        <v>1827750</v>
      </c>
      <c r="WOY410" s="30">
        <v>1.1335</v>
      </c>
      <c r="WOZ410" s="69">
        <v>0</v>
      </c>
      <c r="WPA410" s="46"/>
      <c r="WPB410" s="47" t="s">
        <v>538</v>
      </c>
      <c r="WPC410" s="66">
        <v>45273</v>
      </c>
      <c r="WPD410" s="9" t="s">
        <v>56</v>
      </c>
      <c r="WPE410" s="67" t="s">
        <v>57</v>
      </c>
      <c r="WPF410" s="21" t="s">
        <v>58</v>
      </c>
      <c r="WPG410" s="22" t="s">
        <v>532</v>
      </c>
      <c r="WPH410" s="21" t="s">
        <v>223</v>
      </c>
      <c r="WPI410" s="21" t="s">
        <v>533</v>
      </c>
      <c r="WPJ410" s="49" t="s">
        <v>51</v>
      </c>
      <c r="WPK410" s="50" t="s">
        <v>28</v>
      </c>
      <c r="WPL410" s="68">
        <v>1553587.5</v>
      </c>
      <c r="WPM410" s="68">
        <v>274162.5</v>
      </c>
      <c r="WPN410" s="68">
        <v>1827750</v>
      </c>
      <c r="WPO410" s="30">
        <v>1.1335</v>
      </c>
      <c r="WPP410" s="69">
        <v>0</v>
      </c>
      <c r="WPQ410" s="46"/>
      <c r="WPR410" s="47" t="s">
        <v>538</v>
      </c>
      <c r="WPS410" s="66">
        <v>45273</v>
      </c>
      <c r="WPT410" s="9" t="s">
        <v>56</v>
      </c>
      <c r="WPU410" s="67" t="s">
        <v>57</v>
      </c>
      <c r="WPV410" s="21" t="s">
        <v>58</v>
      </c>
      <c r="WPW410" s="22" t="s">
        <v>532</v>
      </c>
      <c r="WPX410" s="21" t="s">
        <v>223</v>
      </c>
      <c r="WPY410" s="21" t="s">
        <v>533</v>
      </c>
      <c r="WPZ410" s="49" t="s">
        <v>51</v>
      </c>
      <c r="WQA410" s="50" t="s">
        <v>28</v>
      </c>
      <c r="WQB410" s="68">
        <v>1553587.5</v>
      </c>
      <c r="WQC410" s="68">
        <v>274162.5</v>
      </c>
      <c r="WQD410" s="68">
        <v>1827750</v>
      </c>
      <c r="WQE410" s="30">
        <v>1.1335</v>
      </c>
      <c r="WQF410" s="69">
        <v>0</v>
      </c>
      <c r="WQG410" s="46"/>
      <c r="WQH410" s="47" t="s">
        <v>538</v>
      </c>
      <c r="WQI410" s="66">
        <v>45273</v>
      </c>
      <c r="WQJ410" s="9" t="s">
        <v>56</v>
      </c>
      <c r="WQK410" s="67" t="s">
        <v>57</v>
      </c>
      <c r="WQL410" s="21" t="s">
        <v>58</v>
      </c>
      <c r="WQM410" s="22" t="s">
        <v>532</v>
      </c>
      <c r="WQN410" s="21" t="s">
        <v>223</v>
      </c>
      <c r="WQO410" s="21" t="s">
        <v>533</v>
      </c>
      <c r="WQP410" s="49" t="s">
        <v>51</v>
      </c>
      <c r="WQQ410" s="50" t="s">
        <v>28</v>
      </c>
      <c r="WQR410" s="68">
        <v>1553587.5</v>
      </c>
      <c r="WQS410" s="68">
        <v>274162.5</v>
      </c>
      <c r="WQT410" s="68">
        <v>1827750</v>
      </c>
      <c r="WQU410" s="30">
        <v>1.1335</v>
      </c>
      <c r="WQV410" s="69">
        <v>0</v>
      </c>
      <c r="WQW410" s="46"/>
      <c r="WQX410" s="47" t="s">
        <v>538</v>
      </c>
      <c r="WQY410" s="66">
        <v>45273</v>
      </c>
      <c r="WQZ410" s="9" t="s">
        <v>56</v>
      </c>
      <c r="WRA410" s="67" t="s">
        <v>57</v>
      </c>
      <c r="WRB410" s="21" t="s">
        <v>58</v>
      </c>
      <c r="WRC410" s="22" t="s">
        <v>532</v>
      </c>
      <c r="WRD410" s="21" t="s">
        <v>223</v>
      </c>
      <c r="WRE410" s="21" t="s">
        <v>533</v>
      </c>
      <c r="WRF410" s="49" t="s">
        <v>51</v>
      </c>
      <c r="WRG410" s="50" t="s">
        <v>28</v>
      </c>
      <c r="WRH410" s="68">
        <v>1553587.5</v>
      </c>
      <c r="WRI410" s="68">
        <v>274162.5</v>
      </c>
      <c r="WRJ410" s="68">
        <v>1827750</v>
      </c>
      <c r="WRK410" s="30">
        <v>1.1335</v>
      </c>
      <c r="WRL410" s="69">
        <v>0</v>
      </c>
      <c r="WRM410" s="46"/>
      <c r="WRN410" s="47" t="s">
        <v>538</v>
      </c>
      <c r="WRO410" s="66">
        <v>45273</v>
      </c>
      <c r="WRP410" s="9" t="s">
        <v>56</v>
      </c>
      <c r="WRQ410" s="67" t="s">
        <v>57</v>
      </c>
      <c r="WRR410" s="21" t="s">
        <v>58</v>
      </c>
      <c r="WRS410" s="22" t="s">
        <v>532</v>
      </c>
      <c r="WRT410" s="21" t="s">
        <v>223</v>
      </c>
      <c r="WRU410" s="21" t="s">
        <v>533</v>
      </c>
      <c r="WRV410" s="49" t="s">
        <v>51</v>
      </c>
      <c r="WRW410" s="50" t="s">
        <v>28</v>
      </c>
      <c r="WRX410" s="68">
        <v>1553587.5</v>
      </c>
      <c r="WRY410" s="68">
        <v>274162.5</v>
      </c>
      <c r="WRZ410" s="68">
        <v>1827750</v>
      </c>
      <c r="WSA410" s="30">
        <v>1.1335</v>
      </c>
      <c r="WSB410" s="69">
        <v>0</v>
      </c>
      <c r="WSC410" s="46"/>
      <c r="WSD410" s="47" t="s">
        <v>538</v>
      </c>
      <c r="WSE410" s="66">
        <v>45273</v>
      </c>
      <c r="WSF410" s="9" t="s">
        <v>56</v>
      </c>
      <c r="WSG410" s="67" t="s">
        <v>57</v>
      </c>
      <c r="WSH410" s="21" t="s">
        <v>58</v>
      </c>
      <c r="WSI410" s="22" t="s">
        <v>532</v>
      </c>
      <c r="WSJ410" s="21" t="s">
        <v>223</v>
      </c>
      <c r="WSK410" s="21" t="s">
        <v>533</v>
      </c>
      <c r="WSL410" s="49" t="s">
        <v>51</v>
      </c>
      <c r="WSM410" s="50" t="s">
        <v>28</v>
      </c>
      <c r="WSN410" s="68">
        <v>1553587.5</v>
      </c>
      <c r="WSO410" s="68">
        <v>274162.5</v>
      </c>
      <c r="WSP410" s="68">
        <v>1827750</v>
      </c>
      <c r="WSQ410" s="30">
        <v>1.1335</v>
      </c>
      <c r="WSR410" s="69">
        <v>0</v>
      </c>
      <c r="WSS410" s="46"/>
      <c r="WST410" s="47" t="s">
        <v>538</v>
      </c>
      <c r="WSU410" s="66">
        <v>45273</v>
      </c>
      <c r="WSV410" s="9" t="s">
        <v>56</v>
      </c>
      <c r="WSW410" s="67" t="s">
        <v>57</v>
      </c>
      <c r="WSX410" s="21" t="s">
        <v>58</v>
      </c>
      <c r="WSY410" s="22" t="s">
        <v>532</v>
      </c>
      <c r="WSZ410" s="21" t="s">
        <v>223</v>
      </c>
      <c r="WTA410" s="21" t="s">
        <v>533</v>
      </c>
      <c r="WTB410" s="49" t="s">
        <v>51</v>
      </c>
      <c r="WTC410" s="50" t="s">
        <v>28</v>
      </c>
      <c r="WTD410" s="68">
        <v>1553587.5</v>
      </c>
      <c r="WTE410" s="68">
        <v>274162.5</v>
      </c>
      <c r="WTF410" s="68">
        <v>1827750</v>
      </c>
      <c r="WTG410" s="30">
        <v>1.1335</v>
      </c>
      <c r="WTH410" s="69">
        <v>0</v>
      </c>
      <c r="WTI410" s="46"/>
      <c r="WTJ410" s="47" t="s">
        <v>538</v>
      </c>
      <c r="WTK410" s="66">
        <v>45273</v>
      </c>
      <c r="WTL410" s="9" t="s">
        <v>56</v>
      </c>
      <c r="WTM410" s="67" t="s">
        <v>57</v>
      </c>
      <c r="WTN410" s="21" t="s">
        <v>58</v>
      </c>
      <c r="WTO410" s="22" t="s">
        <v>532</v>
      </c>
      <c r="WTP410" s="21" t="s">
        <v>223</v>
      </c>
      <c r="WTQ410" s="21" t="s">
        <v>533</v>
      </c>
      <c r="WTR410" s="49" t="s">
        <v>51</v>
      </c>
      <c r="WTS410" s="50" t="s">
        <v>28</v>
      </c>
      <c r="WTT410" s="68">
        <v>1553587.5</v>
      </c>
      <c r="WTU410" s="68">
        <v>274162.5</v>
      </c>
      <c r="WTV410" s="68">
        <v>1827750</v>
      </c>
      <c r="WTW410" s="30">
        <v>1.1335</v>
      </c>
      <c r="WTX410" s="69">
        <v>0</v>
      </c>
      <c r="WTY410" s="46"/>
      <c r="WTZ410" s="47" t="s">
        <v>538</v>
      </c>
      <c r="WUA410" s="66">
        <v>45273</v>
      </c>
      <c r="WUB410" s="9" t="s">
        <v>56</v>
      </c>
      <c r="WUC410" s="67" t="s">
        <v>57</v>
      </c>
      <c r="WUD410" s="21" t="s">
        <v>58</v>
      </c>
      <c r="WUE410" s="22" t="s">
        <v>532</v>
      </c>
      <c r="WUF410" s="21" t="s">
        <v>223</v>
      </c>
      <c r="WUG410" s="21" t="s">
        <v>533</v>
      </c>
      <c r="WUH410" s="49" t="s">
        <v>51</v>
      </c>
      <c r="WUI410" s="50" t="s">
        <v>28</v>
      </c>
      <c r="WUJ410" s="68">
        <v>1553587.5</v>
      </c>
      <c r="WUK410" s="68">
        <v>274162.5</v>
      </c>
      <c r="WUL410" s="68">
        <v>1827750</v>
      </c>
      <c r="WUM410" s="30">
        <v>1.1335</v>
      </c>
      <c r="WUN410" s="69">
        <v>0</v>
      </c>
      <c r="WUO410" s="46"/>
      <c r="WUP410" s="47" t="s">
        <v>538</v>
      </c>
      <c r="WUQ410" s="66">
        <v>45273</v>
      </c>
      <c r="WUR410" s="9" t="s">
        <v>56</v>
      </c>
      <c r="WUS410" s="67" t="s">
        <v>57</v>
      </c>
      <c r="WUT410" s="21" t="s">
        <v>58</v>
      </c>
      <c r="WUU410" s="22" t="s">
        <v>532</v>
      </c>
      <c r="WUV410" s="21" t="s">
        <v>223</v>
      </c>
      <c r="WUW410" s="21" t="s">
        <v>533</v>
      </c>
      <c r="WUX410" s="49" t="s">
        <v>51</v>
      </c>
      <c r="WUY410" s="50" t="s">
        <v>28</v>
      </c>
      <c r="WUZ410" s="68">
        <v>1553587.5</v>
      </c>
      <c r="WVA410" s="68">
        <v>274162.5</v>
      </c>
      <c r="WVB410" s="68">
        <v>1827750</v>
      </c>
      <c r="WVC410" s="30">
        <v>1.1335</v>
      </c>
      <c r="WVD410" s="69">
        <v>0</v>
      </c>
      <c r="WVE410" s="46"/>
      <c r="WVF410" s="47" t="s">
        <v>538</v>
      </c>
      <c r="WVG410" s="66">
        <v>45273</v>
      </c>
      <c r="WVH410" s="9" t="s">
        <v>56</v>
      </c>
      <c r="WVI410" s="67" t="s">
        <v>57</v>
      </c>
      <c r="WVJ410" s="21" t="s">
        <v>58</v>
      </c>
      <c r="WVK410" s="22" t="s">
        <v>532</v>
      </c>
      <c r="WVL410" s="21" t="s">
        <v>223</v>
      </c>
      <c r="WVM410" s="21" t="s">
        <v>533</v>
      </c>
      <c r="WVN410" s="49" t="s">
        <v>51</v>
      </c>
      <c r="WVO410" s="50" t="s">
        <v>28</v>
      </c>
      <c r="WVP410" s="68">
        <v>1553587.5</v>
      </c>
      <c r="WVQ410" s="68">
        <v>274162.5</v>
      </c>
      <c r="WVR410" s="68">
        <v>1827750</v>
      </c>
      <c r="WVS410" s="30">
        <v>1.1335</v>
      </c>
      <c r="WVT410" s="69">
        <v>0</v>
      </c>
      <c r="WVU410" s="46"/>
      <c r="WVV410" s="47" t="s">
        <v>538</v>
      </c>
      <c r="WVW410" s="66">
        <v>45273</v>
      </c>
      <c r="WVX410" s="9" t="s">
        <v>56</v>
      </c>
      <c r="WVY410" s="67" t="s">
        <v>57</v>
      </c>
      <c r="WVZ410" s="21" t="s">
        <v>58</v>
      </c>
      <c r="WWA410" s="22" t="s">
        <v>532</v>
      </c>
      <c r="WWB410" s="21" t="s">
        <v>223</v>
      </c>
      <c r="WWC410" s="21" t="s">
        <v>533</v>
      </c>
      <c r="WWD410" s="49" t="s">
        <v>51</v>
      </c>
      <c r="WWE410" s="50" t="s">
        <v>28</v>
      </c>
      <c r="WWF410" s="68">
        <v>1553587.5</v>
      </c>
      <c r="WWG410" s="68">
        <v>274162.5</v>
      </c>
      <c r="WWH410" s="68">
        <v>1827750</v>
      </c>
      <c r="WWI410" s="30">
        <v>1.1335</v>
      </c>
      <c r="WWJ410" s="69">
        <v>0</v>
      </c>
      <c r="WWK410" s="46"/>
      <c r="WWL410" s="47" t="s">
        <v>538</v>
      </c>
      <c r="WWM410" s="66">
        <v>45273</v>
      </c>
      <c r="WWN410" s="9" t="s">
        <v>56</v>
      </c>
      <c r="WWO410" s="67" t="s">
        <v>57</v>
      </c>
      <c r="WWP410" s="21" t="s">
        <v>58</v>
      </c>
      <c r="WWQ410" s="22" t="s">
        <v>532</v>
      </c>
      <c r="WWR410" s="21" t="s">
        <v>223</v>
      </c>
      <c r="WWS410" s="21" t="s">
        <v>533</v>
      </c>
      <c r="WWT410" s="49" t="s">
        <v>51</v>
      </c>
      <c r="WWU410" s="50" t="s">
        <v>28</v>
      </c>
      <c r="WWV410" s="68">
        <v>1553587.5</v>
      </c>
      <c r="WWW410" s="68">
        <v>274162.5</v>
      </c>
      <c r="WWX410" s="68">
        <v>1827750</v>
      </c>
      <c r="WWY410" s="30">
        <v>1.1335</v>
      </c>
      <c r="WWZ410" s="69">
        <v>0</v>
      </c>
      <c r="WXA410" s="46"/>
      <c r="WXB410" s="47" t="s">
        <v>538</v>
      </c>
      <c r="WXC410" s="66">
        <v>45273</v>
      </c>
      <c r="WXD410" s="9" t="s">
        <v>56</v>
      </c>
      <c r="WXE410" s="67" t="s">
        <v>57</v>
      </c>
      <c r="WXF410" s="21" t="s">
        <v>58</v>
      </c>
      <c r="WXG410" s="22" t="s">
        <v>532</v>
      </c>
      <c r="WXH410" s="21" t="s">
        <v>223</v>
      </c>
      <c r="WXI410" s="21" t="s">
        <v>533</v>
      </c>
      <c r="WXJ410" s="49" t="s">
        <v>51</v>
      </c>
      <c r="WXK410" s="50" t="s">
        <v>28</v>
      </c>
      <c r="WXL410" s="68">
        <v>1553587.5</v>
      </c>
      <c r="WXM410" s="68">
        <v>274162.5</v>
      </c>
      <c r="WXN410" s="68">
        <v>1827750</v>
      </c>
      <c r="WXO410" s="30">
        <v>1.1335</v>
      </c>
      <c r="WXP410" s="69">
        <v>0</v>
      </c>
      <c r="WXQ410" s="46"/>
      <c r="WXR410" s="47" t="s">
        <v>538</v>
      </c>
      <c r="WXS410" s="66">
        <v>45273</v>
      </c>
      <c r="WXT410" s="9" t="s">
        <v>56</v>
      </c>
      <c r="WXU410" s="67" t="s">
        <v>57</v>
      </c>
      <c r="WXV410" s="21" t="s">
        <v>58</v>
      </c>
      <c r="WXW410" s="22" t="s">
        <v>532</v>
      </c>
      <c r="WXX410" s="21" t="s">
        <v>223</v>
      </c>
      <c r="WXY410" s="21" t="s">
        <v>533</v>
      </c>
      <c r="WXZ410" s="49" t="s">
        <v>51</v>
      </c>
      <c r="WYA410" s="50" t="s">
        <v>28</v>
      </c>
      <c r="WYB410" s="68">
        <v>1553587.5</v>
      </c>
      <c r="WYC410" s="68">
        <v>274162.5</v>
      </c>
      <c r="WYD410" s="68">
        <v>1827750</v>
      </c>
      <c r="WYE410" s="30">
        <v>1.1335</v>
      </c>
      <c r="WYF410" s="69">
        <v>0</v>
      </c>
      <c r="WYG410" s="46"/>
      <c r="WYH410" s="47" t="s">
        <v>538</v>
      </c>
      <c r="WYI410" s="66">
        <v>45273</v>
      </c>
      <c r="WYJ410" s="9" t="s">
        <v>56</v>
      </c>
      <c r="WYK410" s="67" t="s">
        <v>57</v>
      </c>
      <c r="WYL410" s="21" t="s">
        <v>58</v>
      </c>
      <c r="WYM410" s="22" t="s">
        <v>532</v>
      </c>
      <c r="WYN410" s="21" t="s">
        <v>223</v>
      </c>
      <c r="WYO410" s="21" t="s">
        <v>533</v>
      </c>
      <c r="WYP410" s="49" t="s">
        <v>51</v>
      </c>
      <c r="WYQ410" s="50" t="s">
        <v>28</v>
      </c>
      <c r="WYR410" s="68">
        <v>1553587.5</v>
      </c>
      <c r="WYS410" s="68">
        <v>274162.5</v>
      </c>
      <c r="WYT410" s="68">
        <v>1827750</v>
      </c>
      <c r="WYU410" s="30">
        <v>1.1335</v>
      </c>
      <c r="WYV410" s="69">
        <v>0</v>
      </c>
      <c r="WYW410" s="46"/>
      <c r="WYX410" s="47" t="s">
        <v>538</v>
      </c>
      <c r="WYY410" s="66">
        <v>45273</v>
      </c>
      <c r="WYZ410" s="9" t="s">
        <v>56</v>
      </c>
      <c r="WZA410" s="67" t="s">
        <v>57</v>
      </c>
      <c r="WZB410" s="21" t="s">
        <v>58</v>
      </c>
      <c r="WZC410" s="22" t="s">
        <v>532</v>
      </c>
      <c r="WZD410" s="21" t="s">
        <v>223</v>
      </c>
      <c r="WZE410" s="21" t="s">
        <v>533</v>
      </c>
      <c r="WZF410" s="49" t="s">
        <v>51</v>
      </c>
      <c r="WZG410" s="50" t="s">
        <v>28</v>
      </c>
      <c r="WZH410" s="68">
        <v>1553587.5</v>
      </c>
      <c r="WZI410" s="68">
        <v>274162.5</v>
      </c>
      <c r="WZJ410" s="68">
        <v>1827750</v>
      </c>
      <c r="WZK410" s="30">
        <v>1.1335</v>
      </c>
      <c r="WZL410" s="69">
        <v>0</v>
      </c>
      <c r="WZM410" s="46"/>
      <c r="WZN410" s="47" t="s">
        <v>538</v>
      </c>
      <c r="WZO410" s="66">
        <v>45273</v>
      </c>
      <c r="WZP410" s="9" t="s">
        <v>56</v>
      </c>
      <c r="WZQ410" s="67" t="s">
        <v>57</v>
      </c>
      <c r="WZR410" s="21" t="s">
        <v>58</v>
      </c>
      <c r="WZS410" s="22" t="s">
        <v>532</v>
      </c>
      <c r="WZT410" s="21" t="s">
        <v>223</v>
      </c>
      <c r="WZU410" s="21" t="s">
        <v>533</v>
      </c>
      <c r="WZV410" s="49" t="s">
        <v>51</v>
      </c>
      <c r="WZW410" s="50" t="s">
        <v>28</v>
      </c>
      <c r="WZX410" s="68">
        <v>1553587.5</v>
      </c>
      <c r="WZY410" s="68">
        <v>274162.5</v>
      </c>
      <c r="WZZ410" s="68">
        <v>1827750</v>
      </c>
      <c r="XAA410" s="30">
        <v>1.1335</v>
      </c>
      <c r="XAB410" s="69">
        <v>0</v>
      </c>
      <c r="XAC410" s="46"/>
      <c r="XAD410" s="47" t="s">
        <v>538</v>
      </c>
      <c r="XAE410" s="66">
        <v>45273</v>
      </c>
      <c r="XAF410" s="9" t="s">
        <v>56</v>
      </c>
      <c r="XAG410" s="67" t="s">
        <v>57</v>
      </c>
      <c r="XAH410" s="21" t="s">
        <v>58</v>
      </c>
      <c r="XAI410" s="22" t="s">
        <v>532</v>
      </c>
      <c r="XAJ410" s="21" t="s">
        <v>223</v>
      </c>
      <c r="XAK410" s="21" t="s">
        <v>533</v>
      </c>
      <c r="XAL410" s="49" t="s">
        <v>51</v>
      </c>
      <c r="XAM410" s="50" t="s">
        <v>28</v>
      </c>
      <c r="XAN410" s="68">
        <v>1553587.5</v>
      </c>
      <c r="XAO410" s="68">
        <v>274162.5</v>
      </c>
      <c r="XAP410" s="68">
        <v>1827750</v>
      </c>
      <c r="XAQ410" s="30">
        <v>1.1335</v>
      </c>
      <c r="XAR410" s="69">
        <v>0</v>
      </c>
      <c r="XAS410" s="46"/>
      <c r="XAT410" s="47" t="s">
        <v>538</v>
      </c>
      <c r="XAU410" s="66">
        <v>45273</v>
      </c>
      <c r="XAV410" s="9" t="s">
        <v>56</v>
      </c>
      <c r="XAW410" s="67" t="s">
        <v>57</v>
      </c>
      <c r="XAX410" s="21" t="s">
        <v>58</v>
      </c>
      <c r="XAY410" s="22" t="s">
        <v>532</v>
      </c>
      <c r="XAZ410" s="21" t="s">
        <v>223</v>
      </c>
      <c r="XBA410" s="21" t="s">
        <v>533</v>
      </c>
      <c r="XBB410" s="49" t="s">
        <v>51</v>
      </c>
      <c r="XBC410" s="50" t="s">
        <v>28</v>
      </c>
      <c r="XBD410" s="68">
        <v>1553587.5</v>
      </c>
      <c r="XBE410" s="68">
        <v>274162.5</v>
      </c>
      <c r="XBF410" s="68">
        <v>1827750</v>
      </c>
      <c r="XBG410" s="30">
        <v>1.1335</v>
      </c>
      <c r="XBH410" s="69">
        <v>0</v>
      </c>
      <c r="XBI410" s="46"/>
      <c r="XBJ410" s="47" t="s">
        <v>538</v>
      </c>
      <c r="XBK410" s="66">
        <v>45273</v>
      </c>
      <c r="XBL410" s="9" t="s">
        <v>56</v>
      </c>
      <c r="XBM410" s="67" t="s">
        <v>57</v>
      </c>
      <c r="XBN410" s="21" t="s">
        <v>58</v>
      </c>
      <c r="XBO410" s="22" t="s">
        <v>532</v>
      </c>
      <c r="XBP410" s="21" t="s">
        <v>223</v>
      </c>
      <c r="XBQ410" s="21" t="s">
        <v>533</v>
      </c>
      <c r="XBR410" s="49" t="s">
        <v>51</v>
      </c>
      <c r="XBS410" s="50" t="s">
        <v>28</v>
      </c>
      <c r="XBT410" s="68">
        <v>1553587.5</v>
      </c>
      <c r="XBU410" s="68">
        <v>274162.5</v>
      </c>
      <c r="XBV410" s="68">
        <v>1827750</v>
      </c>
      <c r="XBW410" s="30">
        <v>1.1335</v>
      </c>
      <c r="XBX410" s="69">
        <v>0</v>
      </c>
      <c r="XBY410" s="46"/>
      <c r="XBZ410" s="47" t="s">
        <v>538</v>
      </c>
      <c r="XCA410" s="66">
        <v>45273</v>
      </c>
      <c r="XCB410" s="9" t="s">
        <v>56</v>
      </c>
      <c r="XCC410" s="67" t="s">
        <v>57</v>
      </c>
      <c r="XCD410" s="21" t="s">
        <v>58</v>
      </c>
      <c r="XCE410" s="22" t="s">
        <v>532</v>
      </c>
      <c r="XCF410" s="21" t="s">
        <v>223</v>
      </c>
      <c r="XCG410" s="21" t="s">
        <v>533</v>
      </c>
      <c r="XCH410" s="49" t="s">
        <v>51</v>
      </c>
      <c r="XCI410" s="50" t="s">
        <v>28</v>
      </c>
      <c r="XCJ410" s="68">
        <v>1553587.5</v>
      </c>
      <c r="XCK410" s="68">
        <v>274162.5</v>
      </c>
      <c r="XCL410" s="68">
        <v>1827750</v>
      </c>
      <c r="XCM410" s="30">
        <v>1.1335</v>
      </c>
      <c r="XCN410" s="69">
        <v>0</v>
      </c>
      <c r="XCO410" s="46"/>
      <c r="XCP410" s="47" t="s">
        <v>538</v>
      </c>
      <c r="XCQ410" s="66">
        <v>45273</v>
      </c>
      <c r="XCR410" s="9" t="s">
        <v>56</v>
      </c>
      <c r="XCS410" s="67" t="s">
        <v>57</v>
      </c>
      <c r="XCT410" s="21" t="s">
        <v>58</v>
      </c>
      <c r="XCU410" s="22" t="s">
        <v>532</v>
      </c>
      <c r="XCV410" s="21" t="s">
        <v>223</v>
      </c>
      <c r="XCW410" s="21" t="s">
        <v>533</v>
      </c>
      <c r="XCX410" s="49" t="s">
        <v>51</v>
      </c>
      <c r="XCY410" s="50" t="s">
        <v>28</v>
      </c>
      <c r="XCZ410" s="68">
        <v>1553587.5</v>
      </c>
      <c r="XDA410" s="68">
        <v>274162.5</v>
      </c>
      <c r="XDB410" s="68">
        <v>1827750</v>
      </c>
      <c r="XDC410" s="30">
        <v>1.1335</v>
      </c>
      <c r="XDD410" s="69">
        <v>0</v>
      </c>
      <c r="XDE410" s="46"/>
      <c r="XDF410" s="47" t="s">
        <v>538</v>
      </c>
      <c r="XDG410" s="66">
        <v>45273</v>
      </c>
      <c r="XDH410" s="9" t="s">
        <v>56</v>
      </c>
      <c r="XDI410" s="67" t="s">
        <v>57</v>
      </c>
      <c r="XDJ410" s="21" t="s">
        <v>58</v>
      </c>
      <c r="XDK410" s="22" t="s">
        <v>532</v>
      </c>
      <c r="XDL410" s="21" t="s">
        <v>223</v>
      </c>
      <c r="XDM410" s="21" t="s">
        <v>533</v>
      </c>
      <c r="XDN410" s="49" t="s">
        <v>51</v>
      </c>
      <c r="XDO410" s="50" t="s">
        <v>28</v>
      </c>
      <c r="XDP410" s="68">
        <v>1553587.5</v>
      </c>
      <c r="XDQ410" s="68">
        <v>274162.5</v>
      </c>
      <c r="XDR410" s="68">
        <v>1827750</v>
      </c>
      <c r="XDS410" s="30">
        <v>1.1335</v>
      </c>
      <c r="XDT410" s="69">
        <v>0</v>
      </c>
      <c r="XDU410" s="46"/>
      <c r="XDV410" s="47" t="s">
        <v>538</v>
      </c>
      <c r="XDW410" s="66">
        <v>45273</v>
      </c>
      <c r="XDX410" s="9" t="s">
        <v>56</v>
      </c>
      <c r="XDY410" s="67" t="s">
        <v>57</v>
      </c>
      <c r="XDZ410" s="21" t="s">
        <v>58</v>
      </c>
      <c r="XEA410" s="22" t="s">
        <v>532</v>
      </c>
      <c r="XEB410" s="21" t="s">
        <v>223</v>
      </c>
      <c r="XEC410" s="21" t="s">
        <v>533</v>
      </c>
      <c r="XED410" s="49" t="s">
        <v>51</v>
      </c>
      <c r="XEE410" s="50" t="s">
        <v>28</v>
      </c>
      <c r="XEF410" s="68">
        <v>1553587.5</v>
      </c>
      <c r="XEG410" s="68">
        <v>274162.5</v>
      </c>
      <c r="XEH410" s="68">
        <v>1827750</v>
      </c>
      <c r="XEI410" s="30">
        <v>1.1335</v>
      </c>
      <c r="XEJ410" s="69">
        <v>0</v>
      </c>
      <c r="XEK410" s="46"/>
      <c r="XEL410" s="47" t="s">
        <v>538</v>
      </c>
      <c r="XEM410" s="66">
        <v>45273</v>
      </c>
      <c r="XEN410" s="9" t="s">
        <v>56</v>
      </c>
      <c r="XEO410" s="67" t="s">
        <v>57</v>
      </c>
      <c r="XEP410" s="21" t="s">
        <v>58</v>
      </c>
      <c r="XEQ410" s="22" t="s">
        <v>532</v>
      </c>
      <c r="XER410" s="21" t="s">
        <v>223</v>
      </c>
      <c r="XES410" s="21" t="s">
        <v>533</v>
      </c>
      <c r="XET410" s="49" t="s">
        <v>51</v>
      </c>
      <c r="XEU410" s="50" t="s">
        <v>28</v>
      </c>
      <c r="XEV410" s="68">
        <v>1553587.5</v>
      </c>
      <c r="XEW410" s="68">
        <v>274162.5</v>
      </c>
      <c r="XEX410" s="68">
        <v>1827750</v>
      </c>
      <c r="XEY410" s="30">
        <v>1.1335</v>
      </c>
      <c r="XEZ410" s="69">
        <v>0</v>
      </c>
      <c r="XFA410" s="46"/>
      <c r="XFB410" s="47" t="s">
        <v>538</v>
      </c>
    </row>
  </sheetData>
  <mergeCells count="1027">
    <mergeCell ref="A3:M3"/>
    <mergeCell ref="XCQ408:XDF408"/>
    <mergeCell ref="XDG408:XDV408"/>
    <mergeCell ref="XDW408:XEL408"/>
    <mergeCell ref="XEM408:XFB408"/>
    <mergeCell ref="WYY408:WZN408"/>
    <mergeCell ref="WZO408:XAD408"/>
    <mergeCell ref="XAE408:XAT408"/>
    <mergeCell ref="XAU408:XBJ408"/>
    <mergeCell ref="XBK408:XBZ408"/>
    <mergeCell ref="XCA408:XCP408"/>
    <mergeCell ref="WVG408:WVV408"/>
    <mergeCell ref="WVW408:WWL408"/>
    <mergeCell ref="WWM408:WXB408"/>
    <mergeCell ref="WXC408:WXR408"/>
    <mergeCell ref="WXS408:WYH408"/>
    <mergeCell ref="WYI408:WYX408"/>
    <mergeCell ref="WRO408:WSD408"/>
    <mergeCell ref="WSE408:WST408"/>
    <mergeCell ref="WSU408:WTJ408"/>
    <mergeCell ref="WTK408:WTZ408"/>
    <mergeCell ref="WUA408:WUP408"/>
    <mergeCell ref="WUQ408:WVF408"/>
    <mergeCell ref="WNW408:WOL408"/>
    <mergeCell ref="WOM408:WPB408"/>
    <mergeCell ref="WPC408:WPR408"/>
    <mergeCell ref="WPS408:WQH408"/>
    <mergeCell ref="WQI408:WQX408"/>
    <mergeCell ref="WQY408:WRN408"/>
    <mergeCell ref="WKE408:WKT408"/>
    <mergeCell ref="WKU408:WLJ408"/>
    <mergeCell ref="WLK408:WLZ408"/>
    <mergeCell ref="WMA408:WMP408"/>
    <mergeCell ref="WMQ408:WNF408"/>
    <mergeCell ref="WNG408:WNV408"/>
    <mergeCell ref="WGM408:WHB408"/>
    <mergeCell ref="WHC408:WHR408"/>
    <mergeCell ref="WHS408:WIH408"/>
    <mergeCell ref="WII408:WIX408"/>
    <mergeCell ref="WIY408:WJN408"/>
    <mergeCell ref="WJO408:WKD408"/>
    <mergeCell ref="WCU408:WDJ408"/>
    <mergeCell ref="WDK408:WDZ408"/>
    <mergeCell ref="WEA408:WEP408"/>
    <mergeCell ref="WEQ408:WFF408"/>
    <mergeCell ref="WFG408:WFV408"/>
    <mergeCell ref="WFW408:WGL408"/>
    <mergeCell ref="VZC408:VZR408"/>
    <mergeCell ref="VZS408:WAH408"/>
    <mergeCell ref="WAI408:WAX408"/>
    <mergeCell ref="WAY408:WBN408"/>
    <mergeCell ref="WBO408:WCD408"/>
    <mergeCell ref="WCE408:WCT408"/>
    <mergeCell ref="VVK408:VVZ408"/>
    <mergeCell ref="VWA408:VWP408"/>
    <mergeCell ref="VWQ408:VXF408"/>
    <mergeCell ref="VXG408:VXV408"/>
    <mergeCell ref="VXW408:VYL408"/>
    <mergeCell ref="VYM408:VZB408"/>
    <mergeCell ref="VRS408:VSH408"/>
    <mergeCell ref="VSI408:VSX408"/>
    <mergeCell ref="VSY408:VTN408"/>
    <mergeCell ref="VTO408:VUD408"/>
    <mergeCell ref="VUE408:VUT408"/>
    <mergeCell ref="VUU408:VVJ408"/>
    <mergeCell ref="VOA408:VOP408"/>
    <mergeCell ref="VOQ408:VPF408"/>
    <mergeCell ref="VPG408:VPV408"/>
    <mergeCell ref="VPW408:VQL408"/>
    <mergeCell ref="VQM408:VRB408"/>
    <mergeCell ref="VRC408:VRR408"/>
    <mergeCell ref="VKI408:VKX408"/>
    <mergeCell ref="VKY408:VLN408"/>
    <mergeCell ref="VLO408:VMD408"/>
    <mergeCell ref="VME408:VMT408"/>
    <mergeCell ref="VMU408:VNJ408"/>
    <mergeCell ref="VNK408:VNZ408"/>
    <mergeCell ref="VGQ408:VHF408"/>
    <mergeCell ref="VHG408:VHV408"/>
    <mergeCell ref="VHW408:VIL408"/>
    <mergeCell ref="VIM408:VJB408"/>
    <mergeCell ref="VJC408:VJR408"/>
    <mergeCell ref="VJS408:VKH408"/>
    <mergeCell ref="VCY408:VDN408"/>
    <mergeCell ref="VDO408:VED408"/>
    <mergeCell ref="VEE408:VET408"/>
    <mergeCell ref="VEU408:VFJ408"/>
    <mergeCell ref="VFK408:VFZ408"/>
    <mergeCell ref="VGA408:VGP408"/>
    <mergeCell ref="UZG408:UZV408"/>
    <mergeCell ref="UZW408:VAL408"/>
    <mergeCell ref="VAM408:VBB408"/>
    <mergeCell ref="VBC408:VBR408"/>
    <mergeCell ref="VBS408:VCH408"/>
    <mergeCell ref="VCI408:VCX408"/>
    <mergeCell ref="UVO408:UWD408"/>
    <mergeCell ref="UWE408:UWT408"/>
    <mergeCell ref="UWU408:UXJ408"/>
    <mergeCell ref="UXK408:UXZ408"/>
    <mergeCell ref="UYA408:UYP408"/>
    <mergeCell ref="UYQ408:UZF408"/>
    <mergeCell ref="URW408:USL408"/>
    <mergeCell ref="USM408:UTB408"/>
    <mergeCell ref="UTC408:UTR408"/>
    <mergeCell ref="UTS408:UUH408"/>
    <mergeCell ref="UUI408:UUX408"/>
    <mergeCell ref="UUY408:UVN408"/>
    <mergeCell ref="UOE408:UOT408"/>
    <mergeCell ref="UOU408:UPJ408"/>
    <mergeCell ref="UPK408:UPZ408"/>
    <mergeCell ref="UQA408:UQP408"/>
    <mergeCell ref="UQQ408:URF408"/>
    <mergeCell ref="URG408:URV408"/>
    <mergeCell ref="UKM408:ULB408"/>
    <mergeCell ref="ULC408:ULR408"/>
    <mergeCell ref="ULS408:UMH408"/>
    <mergeCell ref="UMI408:UMX408"/>
    <mergeCell ref="UMY408:UNN408"/>
    <mergeCell ref="UNO408:UOD408"/>
    <mergeCell ref="UGU408:UHJ408"/>
    <mergeCell ref="UHK408:UHZ408"/>
    <mergeCell ref="UIA408:UIP408"/>
    <mergeCell ref="UIQ408:UJF408"/>
    <mergeCell ref="UJG408:UJV408"/>
    <mergeCell ref="UJW408:UKL408"/>
    <mergeCell ref="UDC408:UDR408"/>
    <mergeCell ref="UDS408:UEH408"/>
    <mergeCell ref="UEI408:UEX408"/>
    <mergeCell ref="UEY408:UFN408"/>
    <mergeCell ref="UFO408:UGD408"/>
    <mergeCell ref="UGE408:UGT408"/>
    <mergeCell ref="TZK408:TZZ408"/>
    <mergeCell ref="UAA408:UAP408"/>
    <mergeCell ref="UAQ408:UBF408"/>
    <mergeCell ref="UBG408:UBV408"/>
    <mergeCell ref="UBW408:UCL408"/>
    <mergeCell ref="UCM408:UDB408"/>
    <mergeCell ref="TVS408:TWH408"/>
    <mergeCell ref="TWI408:TWX408"/>
    <mergeCell ref="TWY408:TXN408"/>
    <mergeCell ref="TXO408:TYD408"/>
    <mergeCell ref="TYE408:TYT408"/>
    <mergeCell ref="TYU408:TZJ408"/>
    <mergeCell ref="TSA408:TSP408"/>
    <mergeCell ref="TSQ408:TTF408"/>
    <mergeCell ref="TTG408:TTV408"/>
    <mergeCell ref="TTW408:TUL408"/>
    <mergeCell ref="TUM408:TVB408"/>
    <mergeCell ref="TVC408:TVR408"/>
    <mergeCell ref="TOI408:TOX408"/>
    <mergeCell ref="TOY408:TPN408"/>
    <mergeCell ref="TPO408:TQD408"/>
    <mergeCell ref="TQE408:TQT408"/>
    <mergeCell ref="TQU408:TRJ408"/>
    <mergeCell ref="TRK408:TRZ408"/>
    <mergeCell ref="TKQ408:TLF408"/>
    <mergeCell ref="TLG408:TLV408"/>
    <mergeCell ref="TLW408:TML408"/>
    <mergeCell ref="TMM408:TNB408"/>
    <mergeCell ref="TNC408:TNR408"/>
    <mergeCell ref="TNS408:TOH408"/>
    <mergeCell ref="TGY408:THN408"/>
    <mergeCell ref="THO408:TID408"/>
    <mergeCell ref="TIE408:TIT408"/>
    <mergeCell ref="TIU408:TJJ408"/>
    <mergeCell ref="TJK408:TJZ408"/>
    <mergeCell ref="TKA408:TKP408"/>
    <mergeCell ref="TDG408:TDV408"/>
    <mergeCell ref="TDW408:TEL408"/>
    <mergeCell ref="TEM408:TFB408"/>
    <mergeCell ref="TFC408:TFR408"/>
    <mergeCell ref="TFS408:TGH408"/>
    <mergeCell ref="TGI408:TGX408"/>
    <mergeCell ref="SZO408:TAD408"/>
    <mergeCell ref="TAE408:TAT408"/>
    <mergeCell ref="TAU408:TBJ408"/>
    <mergeCell ref="TBK408:TBZ408"/>
    <mergeCell ref="TCA408:TCP408"/>
    <mergeCell ref="TCQ408:TDF408"/>
    <mergeCell ref="SVW408:SWL408"/>
    <mergeCell ref="SWM408:SXB408"/>
    <mergeCell ref="SXC408:SXR408"/>
    <mergeCell ref="SXS408:SYH408"/>
    <mergeCell ref="SYI408:SYX408"/>
    <mergeCell ref="SYY408:SZN408"/>
    <mergeCell ref="SSE408:SST408"/>
    <mergeCell ref="SSU408:STJ408"/>
    <mergeCell ref="STK408:STZ408"/>
    <mergeCell ref="SUA408:SUP408"/>
    <mergeCell ref="SUQ408:SVF408"/>
    <mergeCell ref="SVG408:SVV408"/>
    <mergeCell ref="SOM408:SPB408"/>
    <mergeCell ref="SPC408:SPR408"/>
    <mergeCell ref="SPS408:SQH408"/>
    <mergeCell ref="SQI408:SQX408"/>
    <mergeCell ref="SQY408:SRN408"/>
    <mergeCell ref="SRO408:SSD408"/>
    <mergeCell ref="SKU408:SLJ408"/>
    <mergeCell ref="SLK408:SLZ408"/>
    <mergeCell ref="SMA408:SMP408"/>
    <mergeCell ref="SMQ408:SNF408"/>
    <mergeCell ref="SNG408:SNV408"/>
    <mergeCell ref="SNW408:SOL408"/>
    <mergeCell ref="SHC408:SHR408"/>
    <mergeCell ref="SHS408:SIH408"/>
    <mergeCell ref="SII408:SIX408"/>
    <mergeCell ref="SIY408:SJN408"/>
    <mergeCell ref="SJO408:SKD408"/>
    <mergeCell ref="SKE408:SKT408"/>
    <mergeCell ref="SDK408:SDZ408"/>
    <mergeCell ref="SEA408:SEP408"/>
    <mergeCell ref="SEQ408:SFF408"/>
    <mergeCell ref="SFG408:SFV408"/>
    <mergeCell ref="SFW408:SGL408"/>
    <mergeCell ref="SGM408:SHB408"/>
    <mergeCell ref="RZS408:SAH408"/>
    <mergeCell ref="SAI408:SAX408"/>
    <mergeCell ref="SAY408:SBN408"/>
    <mergeCell ref="SBO408:SCD408"/>
    <mergeCell ref="SCE408:SCT408"/>
    <mergeCell ref="SCU408:SDJ408"/>
    <mergeCell ref="RWA408:RWP408"/>
    <mergeCell ref="RWQ408:RXF408"/>
    <mergeCell ref="RXG408:RXV408"/>
    <mergeCell ref="RXW408:RYL408"/>
    <mergeCell ref="RYM408:RZB408"/>
    <mergeCell ref="RZC408:RZR408"/>
    <mergeCell ref="RSI408:RSX408"/>
    <mergeCell ref="RSY408:RTN408"/>
    <mergeCell ref="RTO408:RUD408"/>
    <mergeCell ref="RUE408:RUT408"/>
    <mergeCell ref="RUU408:RVJ408"/>
    <mergeCell ref="RVK408:RVZ408"/>
    <mergeCell ref="ROQ408:RPF408"/>
    <mergeCell ref="RPG408:RPV408"/>
    <mergeCell ref="RPW408:RQL408"/>
    <mergeCell ref="RQM408:RRB408"/>
    <mergeCell ref="RRC408:RRR408"/>
    <mergeCell ref="RRS408:RSH408"/>
    <mergeCell ref="RKY408:RLN408"/>
    <mergeCell ref="RLO408:RMD408"/>
    <mergeCell ref="RME408:RMT408"/>
    <mergeCell ref="RMU408:RNJ408"/>
    <mergeCell ref="RNK408:RNZ408"/>
    <mergeCell ref="ROA408:ROP408"/>
    <mergeCell ref="RHG408:RHV408"/>
    <mergeCell ref="RHW408:RIL408"/>
    <mergeCell ref="RIM408:RJB408"/>
    <mergeCell ref="RJC408:RJR408"/>
    <mergeCell ref="RJS408:RKH408"/>
    <mergeCell ref="RKI408:RKX408"/>
    <mergeCell ref="RDO408:RED408"/>
    <mergeCell ref="REE408:RET408"/>
    <mergeCell ref="REU408:RFJ408"/>
    <mergeCell ref="RFK408:RFZ408"/>
    <mergeCell ref="RGA408:RGP408"/>
    <mergeCell ref="RGQ408:RHF408"/>
    <mergeCell ref="QZW408:RAL408"/>
    <mergeCell ref="RAM408:RBB408"/>
    <mergeCell ref="RBC408:RBR408"/>
    <mergeCell ref="RBS408:RCH408"/>
    <mergeCell ref="RCI408:RCX408"/>
    <mergeCell ref="RCY408:RDN408"/>
    <mergeCell ref="QWE408:QWT408"/>
    <mergeCell ref="QWU408:QXJ408"/>
    <mergeCell ref="QXK408:QXZ408"/>
    <mergeCell ref="QYA408:QYP408"/>
    <mergeCell ref="QYQ408:QZF408"/>
    <mergeCell ref="QZG408:QZV408"/>
    <mergeCell ref="QSM408:QTB408"/>
    <mergeCell ref="QTC408:QTR408"/>
    <mergeCell ref="QTS408:QUH408"/>
    <mergeCell ref="QUI408:QUX408"/>
    <mergeCell ref="QUY408:QVN408"/>
    <mergeCell ref="QVO408:QWD408"/>
    <mergeCell ref="QOU408:QPJ408"/>
    <mergeCell ref="QPK408:QPZ408"/>
    <mergeCell ref="QQA408:QQP408"/>
    <mergeCell ref="QQQ408:QRF408"/>
    <mergeCell ref="QRG408:QRV408"/>
    <mergeCell ref="QRW408:QSL408"/>
    <mergeCell ref="QLC408:QLR408"/>
    <mergeCell ref="QLS408:QMH408"/>
    <mergeCell ref="QMI408:QMX408"/>
    <mergeCell ref="QMY408:QNN408"/>
    <mergeCell ref="QNO408:QOD408"/>
    <mergeCell ref="QOE408:QOT408"/>
    <mergeCell ref="QHK408:QHZ408"/>
    <mergeCell ref="QIA408:QIP408"/>
    <mergeCell ref="QIQ408:QJF408"/>
    <mergeCell ref="QJG408:QJV408"/>
    <mergeCell ref="QJW408:QKL408"/>
    <mergeCell ref="QKM408:QLB408"/>
    <mergeCell ref="QDS408:QEH408"/>
    <mergeCell ref="QEI408:QEX408"/>
    <mergeCell ref="QEY408:QFN408"/>
    <mergeCell ref="QFO408:QGD408"/>
    <mergeCell ref="QGE408:QGT408"/>
    <mergeCell ref="QGU408:QHJ408"/>
    <mergeCell ref="QAA408:QAP408"/>
    <mergeCell ref="QAQ408:QBF408"/>
    <mergeCell ref="QBG408:QBV408"/>
    <mergeCell ref="QBW408:QCL408"/>
    <mergeCell ref="QCM408:QDB408"/>
    <mergeCell ref="QDC408:QDR408"/>
    <mergeCell ref="PWI408:PWX408"/>
    <mergeCell ref="PWY408:PXN408"/>
    <mergeCell ref="PXO408:PYD408"/>
    <mergeCell ref="PYE408:PYT408"/>
    <mergeCell ref="PYU408:PZJ408"/>
    <mergeCell ref="PZK408:PZZ408"/>
    <mergeCell ref="PSQ408:PTF408"/>
    <mergeCell ref="PTG408:PTV408"/>
    <mergeCell ref="PTW408:PUL408"/>
    <mergeCell ref="PUM408:PVB408"/>
    <mergeCell ref="PVC408:PVR408"/>
    <mergeCell ref="PVS408:PWH408"/>
    <mergeCell ref="POY408:PPN408"/>
    <mergeCell ref="PPO408:PQD408"/>
    <mergeCell ref="PQE408:PQT408"/>
    <mergeCell ref="PQU408:PRJ408"/>
    <mergeCell ref="PRK408:PRZ408"/>
    <mergeCell ref="PSA408:PSP408"/>
    <mergeCell ref="PLG408:PLV408"/>
    <mergeCell ref="PLW408:PML408"/>
    <mergeCell ref="PMM408:PNB408"/>
    <mergeCell ref="PNC408:PNR408"/>
    <mergeCell ref="PNS408:POH408"/>
    <mergeCell ref="POI408:POX408"/>
    <mergeCell ref="PHO408:PID408"/>
    <mergeCell ref="PIE408:PIT408"/>
    <mergeCell ref="PIU408:PJJ408"/>
    <mergeCell ref="PJK408:PJZ408"/>
    <mergeCell ref="PKA408:PKP408"/>
    <mergeCell ref="PKQ408:PLF408"/>
    <mergeCell ref="PDW408:PEL408"/>
    <mergeCell ref="PEM408:PFB408"/>
    <mergeCell ref="PFC408:PFR408"/>
    <mergeCell ref="PFS408:PGH408"/>
    <mergeCell ref="PGI408:PGX408"/>
    <mergeCell ref="PGY408:PHN408"/>
    <mergeCell ref="PAE408:PAT408"/>
    <mergeCell ref="PAU408:PBJ408"/>
    <mergeCell ref="PBK408:PBZ408"/>
    <mergeCell ref="PCA408:PCP408"/>
    <mergeCell ref="PCQ408:PDF408"/>
    <mergeCell ref="PDG408:PDV408"/>
    <mergeCell ref="OWM408:OXB408"/>
    <mergeCell ref="OXC408:OXR408"/>
    <mergeCell ref="OXS408:OYH408"/>
    <mergeCell ref="OYI408:OYX408"/>
    <mergeCell ref="OYY408:OZN408"/>
    <mergeCell ref="OZO408:PAD408"/>
    <mergeCell ref="OSU408:OTJ408"/>
    <mergeCell ref="OTK408:OTZ408"/>
    <mergeCell ref="OUA408:OUP408"/>
    <mergeCell ref="OUQ408:OVF408"/>
    <mergeCell ref="OVG408:OVV408"/>
    <mergeCell ref="OVW408:OWL408"/>
    <mergeCell ref="OPC408:OPR408"/>
    <mergeCell ref="OPS408:OQH408"/>
    <mergeCell ref="OQI408:OQX408"/>
    <mergeCell ref="OQY408:ORN408"/>
    <mergeCell ref="ORO408:OSD408"/>
    <mergeCell ref="OSE408:OST408"/>
    <mergeCell ref="OLK408:OLZ408"/>
    <mergeCell ref="OMA408:OMP408"/>
    <mergeCell ref="OMQ408:ONF408"/>
    <mergeCell ref="ONG408:ONV408"/>
    <mergeCell ref="ONW408:OOL408"/>
    <mergeCell ref="OOM408:OPB408"/>
    <mergeCell ref="OHS408:OIH408"/>
    <mergeCell ref="OII408:OIX408"/>
    <mergeCell ref="OIY408:OJN408"/>
    <mergeCell ref="OJO408:OKD408"/>
    <mergeCell ref="OKE408:OKT408"/>
    <mergeCell ref="OKU408:OLJ408"/>
    <mergeCell ref="OEA408:OEP408"/>
    <mergeCell ref="OEQ408:OFF408"/>
    <mergeCell ref="OFG408:OFV408"/>
    <mergeCell ref="OFW408:OGL408"/>
    <mergeCell ref="OGM408:OHB408"/>
    <mergeCell ref="OHC408:OHR408"/>
    <mergeCell ref="OAI408:OAX408"/>
    <mergeCell ref="OAY408:OBN408"/>
    <mergeCell ref="OBO408:OCD408"/>
    <mergeCell ref="OCE408:OCT408"/>
    <mergeCell ref="OCU408:ODJ408"/>
    <mergeCell ref="ODK408:ODZ408"/>
    <mergeCell ref="NWQ408:NXF408"/>
    <mergeCell ref="NXG408:NXV408"/>
    <mergeCell ref="NXW408:NYL408"/>
    <mergeCell ref="NYM408:NZB408"/>
    <mergeCell ref="NZC408:NZR408"/>
    <mergeCell ref="NZS408:OAH408"/>
    <mergeCell ref="NSY408:NTN408"/>
    <mergeCell ref="NTO408:NUD408"/>
    <mergeCell ref="NUE408:NUT408"/>
    <mergeCell ref="NUU408:NVJ408"/>
    <mergeCell ref="NVK408:NVZ408"/>
    <mergeCell ref="NWA408:NWP408"/>
    <mergeCell ref="NPG408:NPV408"/>
    <mergeCell ref="NPW408:NQL408"/>
    <mergeCell ref="NQM408:NRB408"/>
    <mergeCell ref="NRC408:NRR408"/>
    <mergeCell ref="NRS408:NSH408"/>
    <mergeCell ref="NSI408:NSX408"/>
    <mergeCell ref="NLO408:NMD408"/>
    <mergeCell ref="NME408:NMT408"/>
    <mergeCell ref="NMU408:NNJ408"/>
    <mergeCell ref="NNK408:NNZ408"/>
    <mergeCell ref="NOA408:NOP408"/>
    <mergeCell ref="NOQ408:NPF408"/>
    <mergeCell ref="NHW408:NIL408"/>
    <mergeCell ref="NIM408:NJB408"/>
    <mergeCell ref="NJC408:NJR408"/>
    <mergeCell ref="NJS408:NKH408"/>
    <mergeCell ref="NKI408:NKX408"/>
    <mergeCell ref="NKY408:NLN408"/>
    <mergeCell ref="NEE408:NET408"/>
    <mergeCell ref="NEU408:NFJ408"/>
    <mergeCell ref="NFK408:NFZ408"/>
    <mergeCell ref="NGA408:NGP408"/>
    <mergeCell ref="NGQ408:NHF408"/>
    <mergeCell ref="NHG408:NHV408"/>
    <mergeCell ref="NAM408:NBB408"/>
    <mergeCell ref="NBC408:NBR408"/>
    <mergeCell ref="NBS408:NCH408"/>
    <mergeCell ref="NCI408:NCX408"/>
    <mergeCell ref="NCY408:NDN408"/>
    <mergeCell ref="NDO408:NED408"/>
    <mergeCell ref="MWU408:MXJ408"/>
    <mergeCell ref="MXK408:MXZ408"/>
    <mergeCell ref="MYA408:MYP408"/>
    <mergeCell ref="MYQ408:MZF408"/>
    <mergeCell ref="MZG408:MZV408"/>
    <mergeCell ref="MZW408:NAL408"/>
    <mergeCell ref="MTC408:MTR408"/>
    <mergeCell ref="MTS408:MUH408"/>
    <mergeCell ref="MUI408:MUX408"/>
    <mergeCell ref="MUY408:MVN408"/>
    <mergeCell ref="MVO408:MWD408"/>
    <mergeCell ref="MWE408:MWT408"/>
    <mergeCell ref="MPK408:MPZ408"/>
    <mergeCell ref="MQA408:MQP408"/>
    <mergeCell ref="MQQ408:MRF408"/>
    <mergeCell ref="MRG408:MRV408"/>
    <mergeCell ref="MRW408:MSL408"/>
    <mergeCell ref="MSM408:MTB408"/>
    <mergeCell ref="MLS408:MMH408"/>
    <mergeCell ref="MMI408:MMX408"/>
    <mergeCell ref="MMY408:MNN408"/>
    <mergeCell ref="MNO408:MOD408"/>
    <mergeCell ref="MOE408:MOT408"/>
    <mergeCell ref="MOU408:MPJ408"/>
    <mergeCell ref="MIA408:MIP408"/>
    <mergeCell ref="MIQ408:MJF408"/>
    <mergeCell ref="MJG408:MJV408"/>
    <mergeCell ref="MJW408:MKL408"/>
    <mergeCell ref="MKM408:MLB408"/>
    <mergeCell ref="MLC408:MLR408"/>
    <mergeCell ref="MEI408:MEX408"/>
    <mergeCell ref="MEY408:MFN408"/>
    <mergeCell ref="MFO408:MGD408"/>
    <mergeCell ref="MGE408:MGT408"/>
    <mergeCell ref="MGU408:MHJ408"/>
    <mergeCell ref="MHK408:MHZ408"/>
    <mergeCell ref="MAQ408:MBF408"/>
    <mergeCell ref="MBG408:MBV408"/>
    <mergeCell ref="MBW408:MCL408"/>
    <mergeCell ref="MCM408:MDB408"/>
    <mergeCell ref="MDC408:MDR408"/>
    <mergeCell ref="MDS408:MEH408"/>
    <mergeCell ref="LWY408:LXN408"/>
    <mergeCell ref="LXO408:LYD408"/>
    <mergeCell ref="LYE408:LYT408"/>
    <mergeCell ref="LYU408:LZJ408"/>
    <mergeCell ref="LZK408:LZZ408"/>
    <mergeCell ref="MAA408:MAP408"/>
    <mergeCell ref="LTG408:LTV408"/>
    <mergeCell ref="LTW408:LUL408"/>
    <mergeCell ref="LUM408:LVB408"/>
    <mergeCell ref="LVC408:LVR408"/>
    <mergeCell ref="LVS408:LWH408"/>
    <mergeCell ref="LWI408:LWX408"/>
    <mergeCell ref="LPO408:LQD408"/>
    <mergeCell ref="LQE408:LQT408"/>
    <mergeCell ref="LQU408:LRJ408"/>
    <mergeCell ref="LRK408:LRZ408"/>
    <mergeCell ref="LSA408:LSP408"/>
    <mergeCell ref="LSQ408:LTF408"/>
    <mergeCell ref="LLW408:LML408"/>
    <mergeCell ref="LMM408:LNB408"/>
    <mergeCell ref="LNC408:LNR408"/>
    <mergeCell ref="LNS408:LOH408"/>
    <mergeCell ref="LOI408:LOX408"/>
    <mergeCell ref="LOY408:LPN408"/>
    <mergeCell ref="LIE408:LIT408"/>
    <mergeCell ref="LIU408:LJJ408"/>
    <mergeCell ref="LJK408:LJZ408"/>
    <mergeCell ref="LKA408:LKP408"/>
    <mergeCell ref="LKQ408:LLF408"/>
    <mergeCell ref="LLG408:LLV408"/>
    <mergeCell ref="LEM408:LFB408"/>
    <mergeCell ref="LFC408:LFR408"/>
    <mergeCell ref="LFS408:LGH408"/>
    <mergeCell ref="LGI408:LGX408"/>
    <mergeCell ref="LGY408:LHN408"/>
    <mergeCell ref="LHO408:LID408"/>
    <mergeCell ref="LAU408:LBJ408"/>
    <mergeCell ref="LBK408:LBZ408"/>
    <mergeCell ref="LCA408:LCP408"/>
    <mergeCell ref="LCQ408:LDF408"/>
    <mergeCell ref="LDG408:LDV408"/>
    <mergeCell ref="LDW408:LEL408"/>
    <mergeCell ref="KXC408:KXR408"/>
    <mergeCell ref="KXS408:KYH408"/>
    <mergeCell ref="KYI408:KYX408"/>
    <mergeCell ref="KYY408:KZN408"/>
    <mergeCell ref="KZO408:LAD408"/>
    <mergeCell ref="LAE408:LAT408"/>
    <mergeCell ref="KTK408:KTZ408"/>
    <mergeCell ref="KUA408:KUP408"/>
    <mergeCell ref="KUQ408:KVF408"/>
    <mergeCell ref="KVG408:KVV408"/>
    <mergeCell ref="KVW408:KWL408"/>
    <mergeCell ref="KWM408:KXB408"/>
    <mergeCell ref="KPS408:KQH408"/>
    <mergeCell ref="KQI408:KQX408"/>
    <mergeCell ref="KQY408:KRN408"/>
    <mergeCell ref="KRO408:KSD408"/>
    <mergeCell ref="KSE408:KST408"/>
    <mergeCell ref="KSU408:KTJ408"/>
    <mergeCell ref="KMA408:KMP408"/>
    <mergeCell ref="KMQ408:KNF408"/>
    <mergeCell ref="KNG408:KNV408"/>
    <mergeCell ref="KNW408:KOL408"/>
    <mergeCell ref="KOM408:KPB408"/>
    <mergeCell ref="KPC408:KPR408"/>
    <mergeCell ref="KII408:KIX408"/>
    <mergeCell ref="KIY408:KJN408"/>
    <mergeCell ref="KJO408:KKD408"/>
    <mergeCell ref="KKE408:KKT408"/>
    <mergeCell ref="KKU408:KLJ408"/>
    <mergeCell ref="KLK408:KLZ408"/>
    <mergeCell ref="KEQ408:KFF408"/>
    <mergeCell ref="KFG408:KFV408"/>
    <mergeCell ref="KFW408:KGL408"/>
    <mergeCell ref="KGM408:KHB408"/>
    <mergeCell ref="KHC408:KHR408"/>
    <mergeCell ref="KHS408:KIH408"/>
    <mergeCell ref="KAY408:KBN408"/>
    <mergeCell ref="KBO408:KCD408"/>
    <mergeCell ref="KCE408:KCT408"/>
    <mergeCell ref="KCU408:KDJ408"/>
    <mergeCell ref="KDK408:KDZ408"/>
    <mergeCell ref="KEA408:KEP408"/>
    <mergeCell ref="JXG408:JXV408"/>
    <mergeCell ref="JXW408:JYL408"/>
    <mergeCell ref="JYM408:JZB408"/>
    <mergeCell ref="JZC408:JZR408"/>
    <mergeCell ref="JZS408:KAH408"/>
    <mergeCell ref="KAI408:KAX408"/>
    <mergeCell ref="JTO408:JUD408"/>
    <mergeCell ref="JUE408:JUT408"/>
    <mergeCell ref="JUU408:JVJ408"/>
    <mergeCell ref="JVK408:JVZ408"/>
    <mergeCell ref="JWA408:JWP408"/>
    <mergeCell ref="JWQ408:JXF408"/>
    <mergeCell ref="JPW408:JQL408"/>
    <mergeCell ref="JQM408:JRB408"/>
    <mergeCell ref="JRC408:JRR408"/>
    <mergeCell ref="JRS408:JSH408"/>
    <mergeCell ref="JSI408:JSX408"/>
    <mergeCell ref="JSY408:JTN408"/>
    <mergeCell ref="JME408:JMT408"/>
    <mergeCell ref="JMU408:JNJ408"/>
    <mergeCell ref="JNK408:JNZ408"/>
    <mergeCell ref="JOA408:JOP408"/>
    <mergeCell ref="JOQ408:JPF408"/>
    <mergeCell ref="JPG408:JPV408"/>
    <mergeCell ref="JIM408:JJB408"/>
    <mergeCell ref="JJC408:JJR408"/>
    <mergeCell ref="JJS408:JKH408"/>
    <mergeCell ref="JKI408:JKX408"/>
    <mergeCell ref="JKY408:JLN408"/>
    <mergeCell ref="JLO408:JMD408"/>
    <mergeCell ref="JEU408:JFJ408"/>
    <mergeCell ref="JFK408:JFZ408"/>
    <mergeCell ref="JGA408:JGP408"/>
    <mergeCell ref="JGQ408:JHF408"/>
    <mergeCell ref="JHG408:JHV408"/>
    <mergeCell ref="JHW408:JIL408"/>
    <mergeCell ref="JBC408:JBR408"/>
    <mergeCell ref="JBS408:JCH408"/>
    <mergeCell ref="JCI408:JCX408"/>
    <mergeCell ref="JCY408:JDN408"/>
    <mergeCell ref="JDO408:JED408"/>
    <mergeCell ref="JEE408:JET408"/>
    <mergeCell ref="IXK408:IXZ408"/>
    <mergeCell ref="IYA408:IYP408"/>
    <mergeCell ref="IYQ408:IZF408"/>
    <mergeCell ref="IZG408:IZV408"/>
    <mergeCell ref="IZW408:JAL408"/>
    <mergeCell ref="JAM408:JBB408"/>
    <mergeCell ref="ITS408:IUH408"/>
    <mergeCell ref="IUI408:IUX408"/>
    <mergeCell ref="IUY408:IVN408"/>
    <mergeCell ref="IVO408:IWD408"/>
    <mergeCell ref="IWE408:IWT408"/>
    <mergeCell ref="IWU408:IXJ408"/>
    <mergeCell ref="IQA408:IQP408"/>
    <mergeCell ref="IQQ408:IRF408"/>
    <mergeCell ref="IRG408:IRV408"/>
    <mergeCell ref="IRW408:ISL408"/>
    <mergeCell ref="ISM408:ITB408"/>
    <mergeCell ref="ITC408:ITR408"/>
    <mergeCell ref="IMI408:IMX408"/>
    <mergeCell ref="IMY408:INN408"/>
    <mergeCell ref="INO408:IOD408"/>
    <mergeCell ref="IOE408:IOT408"/>
    <mergeCell ref="IOU408:IPJ408"/>
    <mergeCell ref="IPK408:IPZ408"/>
    <mergeCell ref="IIQ408:IJF408"/>
    <mergeCell ref="IJG408:IJV408"/>
    <mergeCell ref="IJW408:IKL408"/>
    <mergeCell ref="IKM408:ILB408"/>
    <mergeCell ref="ILC408:ILR408"/>
    <mergeCell ref="ILS408:IMH408"/>
    <mergeCell ref="IEY408:IFN408"/>
    <mergeCell ref="IFO408:IGD408"/>
    <mergeCell ref="IGE408:IGT408"/>
    <mergeCell ref="IGU408:IHJ408"/>
    <mergeCell ref="IHK408:IHZ408"/>
    <mergeCell ref="IIA408:IIP408"/>
    <mergeCell ref="IBG408:IBV408"/>
    <mergeCell ref="IBW408:ICL408"/>
    <mergeCell ref="ICM408:IDB408"/>
    <mergeCell ref="IDC408:IDR408"/>
    <mergeCell ref="IDS408:IEH408"/>
    <mergeCell ref="IEI408:IEX408"/>
    <mergeCell ref="HXO408:HYD408"/>
    <mergeCell ref="HYE408:HYT408"/>
    <mergeCell ref="HYU408:HZJ408"/>
    <mergeCell ref="HZK408:HZZ408"/>
    <mergeCell ref="IAA408:IAP408"/>
    <mergeCell ref="IAQ408:IBF408"/>
    <mergeCell ref="HTW408:HUL408"/>
    <mergeCell ref="HUM408:HVB408"/>
    <mergeCell ref="HVC408:HVR408"/>
    <mergeCell ref="HVS408:HWH408"/>
    <mergeCell ref="HWI408:HWX408"/>
    <mergeCell ref="HWY408:HXN408"/>
    <mergeCell ref="HQE408:HQT408"/>
    <mergeCell ref="HQU408:HRJ408"/>
    <mergeCell ref="HRK408:HRZ408"/>
    <mergeCell ref="HSA408:HSP408"/>
    <mergeCell ref="HSQ408:HTF408"/>
    <mergeCell ref="HTG408:HTV408"/>
    <mergeCell ref="HMM408:HNB408"/>
    <mergeCell ref="HNC408:HNR408"/>
    <mergeCell ref="HNS408:HOH408"/>
    <mergeCell ref="HOI408:HOX408"/>
    <mergeCell ref="HOY408:HPN408"/>
    <mergeCell ref="HPO408:HQD408"/>
    <mergeCell ref="HIU408:HJJ408"/>
    <mergeCell ref="HJK408:HJZ408"/>
    <mergeCell ref="HKA408:HKP408"/>
    <mergeCell ref="HKQ408:HLF408"/>
    <mergeCell ref="HLG408:HLV408"/>
    <mergeCell ref="HLW408:HML408"/>
    <mergeCell ref="HFC408:HFR408"/>
    <mergeCell ref="HFS408:HGH408"/>
    <mergeCell ref="HGI408:HGX408"/>
    <mergeCell ref="HGY408:HHN408"/>
    <mergeCell ref="HHO408:HID408"/>
    <mergeCell ref="HIE408:HIT408"/>
    <mergeCell ref="HBK408:HBZ408"/>
    <mergeCell ref="HCA408:HCP408"/>
    <mergeCell ref="HCQ408:HDF408"/>
    <mergeCell ref="HDG408:HDV408"/>
    <mergeCell ref="HDW408:HEL408"/>
    <mergeCell ref="HEM408:HFB408"/>
    <mergeCell ref="GXS408:GYH408"/>
    <mergeCell ref="GYI408:GYX408"/>
    <mergeCell ref="GYY408:GZN408"/>
    <mergeCell ref="GZO408:HAD408"/>
    <mergeCell ref="HAE408:HAT408"/>
    <mergeCell ref="HAU408:HBJ408"/>
    <mergeCell ref="GUA408:GUP408"/>
    <mergeCell ref="GUQ408:GVF408"/>
    <mergeCell ref="GVG408:GVV408"/>
    <mergeCell ref="GVW408:GWL408"/>
    <mergeCell ref="GWM408:GXB408"/>
    <mergeCell ref="GXC408:GXR408"/>
    <mergeCell ref="GQI408:GQX408"/>
    <mergeCell ref="GQY408:GRN408"/>
    <mergeCell ref="GRO408:GSD408"/>
    <mergeCell ref="GSE408:GST408"/>
    <mergeCell ref="GSU408:GTJ408"/>
    <mergeCell ref="GTK408:GTZ408"/>
    <mergeCell ref="GMQ408:GNF408"/>
    <mergeCell ref="GNG408:GNV408"/>
    <mergeCell ref="GNW408:GOL408"/>
    <mergeCell ref="GOM408:GPB408"/>
    <mergeCell ref="GPC408:GPR408"/>
    <mergeCell ref="GPS408:GQH408"/>
    <mergeCell ref="GIY408:GJN408"/>
    <mergeCell ref="GJO408:GKD408"/>
    <mergeCell ref="GKE408:GKT408"/>
    <mergeCell ref="GKU408:GLJ408"/>
    <mergeCell ref="GLK408:GLZ408"/>
    <mergeCell ref="GMA408:GMP408"/>
    <mergeCell ref="GFG408:GFV408"/>
    <mergeCell ref="GFW408:GGL408"/>
    <mergeCell ref="GGM408:GHB408"/>
    <mergeCell ref="GHC408:GHR408"/>
    <mergeCell ref="GHS408:GIH408"/>
    <mergeCell ref="GII408:GIX408"/>
    <mergeCell ref="GBO408:GCD408"/>
    <mergeCell ref="GCE408:GCT408"/>
    <mergeCell ref="GCU408:GDJ408"/>
    <mergeCell ref="GDK408:GDZ408"/>
    <mergeCell ref="GEA408:GEP408"/>
    <mergeCell ref="GEQ408:GFF408"/>
    <mergeCell ref="FXW408:FYL408"/>
    <mergeCell ref="FYM408:FZB408"/>
    <mergeCell ref="FZC408:FZR408"/>
    <mergeCell ref="FZS408:GAH408"/>
    <mergeCell ref="GAI408:GAX408"/>
    <mergeCell ref="GAY408:GBN408"/>
    <mergeCell ref="FUE408:FUT408"/>
    <mergeCell ref="FUU408:FVJ408"/>
    <mergeCell ref="FVK408:FVZ408"/>
    <mergeCell ref="FWA408:FWP408"/>
    <mergeCell ref="FWQ408:FXF408"/>
    <mergeCell ref="FXG408:FXV408"/>
    <mergeCell ref="FQM408:FRB408"/>
    <mergeCell ref="FRC408:FRR408"/>
    <mergeCell ref="FRS408:FSH408"/>
    <mergeCell ref="FSI408:FSX408"/>
    <mergeCell ref="FSY408:FTN408"/>
    <mergeCell ref="FTO408:FUD408"/>
    <mergeCell ref="FMU408:FNJ408"/>
    <mergeCell ref="FNK408:FNZ408"/>
    <mergeCell ref="FOA408:FOP408"/>
    <mergeCell ref="FOQ408:FPF408"/>
    <mergeCell ref="FPG408:FPV408"/>
    <mergeCell ref="FPW408:FQL408"/>
    <mergeCell ref="FJC408:FJR408"/>
    <mergeCell ref="FJS408:FKH408"/>
    <mergeCell ref="FKI408:FKX408"/>
    <mergeCell ref="FKY408:FLN408"/>
    <mergeCell ref="FLO408:FMD408"/>
    <mergeCell ref="FME408:FMT408"/>
    <mergeCell ref="FFK408:FFZ408"/>
    <mergeCell ref="FGA408:FGP408"/>
    <mergeCell ref="FGQ408:FHF408"/>
    <mergeCell ref="FHG408:FHV408"/>
    <mergeCell ref="FHW408:FIL408"/>
    <mergeCell ref="FIM408:FJB408"/>
    <mergeCell ref="FBS408:FCH408"/>
    <mergeCell ref="FCI408:FCX408"/>
    <mergeCell ref="FCY408:FDN408"/>
    <mergeCell ref="FDO408:FED408"/>
    <mergeCell ref="FEE408:FET408"/>
    <mergeCell ref="FEU408:FFJ408"/>
    <mergeCell ref="EYA408:EYP408"/>
    <mergeCell ref="EYQ408:EZF408"/>
    <mergeCell ref="EZG408:EZV408"/>
    <mergeCell ref="EZW408:FAL408"/>
    <mergeCell ref="FAM408:FBB408"/>
    <mergeCell ref="FBC408:FBR408"/>
    <mergeCell ref="EUI408:EUX408"/>
    <mergeCell ref="EUY408:EVN408"/>
    <mergeCell ref="EVO408:EWD408"/>
    <mergeCell ref="EWE408:EWT408"/>
    <mergeCell ref="EWU408:EXJ408"/>
    <mergeCell ref="EXK408:EXZ408"/>
    <mergeCell ref="EQQ408:ERF408"/>
    <mergeCell ref="ERG408:ERV408"/>
    <mergeCell ref="ERW408:ESL408"/>
    <mergeCell ref="ESM408:ETB408"/>
    <mergeCell ref="ETC408:ETR408"/>
    <mergeCell ref="ETS408:EUH408"/>
    <mergeCell ref="EMY408:ENN408"/>
    <mergeCell ref="ENO408:EOD408"/>
    <mergeCell ref="EOE408:EOT408"/>
    <mergeCell ref="EOU408:EPJ408"/>
    <mergeCell ref="EPK408:EPZ408"/>
    <mergeCell ref="EQA408:EQP408"/>
    <mergeCell ref="EJG408:EJV408"/>
    <mergeCell ref="EJW408:EKL408"/>
    <mergeCell ref="EKM408:ELB408"/>
    <mergeCell ref="ELC408:ELR408"/>
    <mergeCell ref="ELS408:EMH408"/>
    <mergeCell ref="EMI408:EMX408"/>
    <mergeCell ref="EFO408:EGD408"/>
    <mergeCell ref="EGE408:EGT408"/>
    <mergeCell ref="EGU408:EHJ408"/>
    <mergeCell ref="EHK408:EHZ408"/>
    <mergeCell ref="EIA408:EIP408"/>
    <mergeCell ref="EIQ408:EJF408"/>
    <mergeCell ref="EBW408:ECL408"/>
    <mergeCell ref="ECM408:EDB408"/>
    <mergeCell ref="EDC408:EDR408"/>
    <mergeCell ref="EDS408:EEH408"/>
    <mergeCell ref="EEI408:EEX408"/>
    <mergeCell ref="EEY408:EFN408"/>
    <mergeCell ref="DYE408:DYT408"/>
    <mergeCell ref="DYU408:DZJ408"/>
    <mergeCell ref="DZK408:DZZ408"/>
    <mergeCell ref="EAA408:EAP408"/>
    <mergeCell ref="EAQ408:EBF408"/>
    <mergeCell ref="EBG408:EBV408"/>
    <mergeCell ref="DUM408:DVB408"/>
    <mergeCell ref="DVC408:DVR408"/>
    <mergeCell ref="DVS408:DWH408"/>
    <mergeCell ref="DWI408:DWX408"/>
    <mergeCell ref="DWY408:DXN408"/>
    <mergeCell ref="DXO408:DYD408"/>
    <mergeCell ref="DQU408:DRJ408"/>
    <mergeCell ref="DRK408:DRZ408"/>
    <mergeCell ref="DSA408:DSP408"/>
    <mergeCell ref="DSQ408:DTF408"/>
    <mergeCell ref="DTG408:DTV408"/>
    <mergeCell ref="DTW408:DUL408"/>
    <mergeCell ref="DNC408:DNR408"/>
    <mergeCell ref="DNS408:DOH408"/>
    <mergeCell ref="DOI408:DOX408"/>
    <mergeCell ref="DOY408:DPN408"/>
    <mergeCell ref="DPO408:DQD408"/>
    <mergeCell ref="DQE408:DQT408"/>
    <mergeCell ref="DJK408:DJZ408"/>
    <mergeCell ref="DKA408:DKP408"/>
    <mergeCell ref="DKQ408:DLF408"/>
    <mergeCell ref="DLG408:DLV408"/>
    <mergeCell ref="DLW408:DML408"/>
    <mergeCell ref="DMM408:DNB408"/>
    <mergeCell ref="DFS408:DGH408"/>
    <mergeCell ref="DGI408:DGX408"/>
    <mergeCell ref="DGY408:DHN408"/>
    <mergeCell ref="DHO408:DID408"/>
    <mergeCell ref="DIE408:DIT408"/>
    <mergeCell ref="DIU408:DJJ408"/>
    <mergeCell ref="DCA408:DCP408"/>
    <mergeCell ref="DCQ408:DDF408"/>
    <mergeCell ref="DDG408:DDV408"/>
    <mergeCell ref="DDW408:DEL408"/>
    <mergeCell ref="DEM408:DFB408"/>
    <mergeCell ref="DFC408:DFR408"/>
    <mergeCell ref="CYI408:CYX408"/>
    <mergeCell ref="CYY408:CZN408"/>
    <mergeCell ref="CZO408:DAD408"/>
    <mergeCell ref="DAE408:DAT408"/>
    <mergeCell ref="DAU408:DBJ408"/>
    <mergeCell ref="DBK408:DBZ408"/>
    <mergeCell ref="CUQ408:CVF408"/>
    <mergeCell ref="CVG408:CVV408"/>
    <mergeCell ref="CVW408:CWL408"/>
    <mergeCell ref="CWM408:CXB408"/>
    <mergeCell ref="CXC408:CXR408"/>
    <mergeCell ref="CXS408:CYH408"/>
    <mergeCell ref="CQY408:CRN408"/>
    <mergeCell ref="CRO408:CSD408"/>
    <mergeCell ref="CSE408:CST408"/>
    <mergeCell ref="CSU408:CTJ408"/>
    <mergeCell ref="CTK408:CTZ408"/>
    <mergeCell ref="CUA408:CUP408"/>
    <mergeCell ref="CNG408:CNV408"/>
    <mergeCell ref="CNW408:COL408"/>
    <mergeCell ref="COM408:CPB408"/>
    <mergeCell ref="CPC408:CPR408"/>
    <mergeCell ref="CPS408:CQH408"/>
    <mergeCell ref="CQI408:CQX408"/>
    <mergeCell ref="CJO408:CKD408"/>
    <mergeCell ref="CKE408:CKT408"/>
    <mergeCell ref="CKU408:CLJ408"/>
    <mergeCell ref="CLK408:CLZ408"/>
    <mergeCell ref="CMA408:CMP408"/>
    <mergeCell ref="CMQ408:CNF408"/>
    <mergeCell ref="CFW408:CGL408"/>
    <mergeCell ref="CGM408:CHB408"/>
    <mergeCell ref="CHC408:CHR408"/>
    <mergeCell ref="CHS408:CIH408"/>
    <mergeCell ref="CII408:CIX408"/>
    <mergeCell ref="CIY408:CJN408"/>
    <mergeCell ref="CCE408:CCT408"/>
    <mergeCell ref="CCU408:CDJ408"/>
    <mergeCell ref="CDK408:CDZ408"/>
    <mergeCell ref="CEA408:CEP408"/>
    <mergeCell ref="CEQ408:CFF408"/>
    <mergeCell ref="CFG408:CFV408"/>
    <mergeCell ref="BYM408:BZB408"/>
    <mergeCell ref="BZC408:BZR408"/>
    <mergeCell ref="BZS408:CAH408"/>
    <mergeCell ref="CAI408:CAX408"/>
    <mergeCell ref="CAY408:CBN408"/>
    <mergeCell ref="CBO408:CCD408"/>
    <mergeCell ref="BUU408:BVJ408"/>
    <mergeCell ref="BVK408:BVZ408"/>
    <mergeCell ref="BWA408:BWP408"/>
    <mergeCell ref="BWQ408:BXF408"/>
    <mergeCell ref="BXG408:BXV408"/>
    <mergeCell ref="BXW408:BYL408"/>
    <mergeCell ref="BRC408:BRR408"/>
    <mergeCell ref="BRS408:BSH408"/>
    <mergeCell ref="BSI408:BSX408"/>
    <mergeCell ref="BSY408:BTN408"/>
    <mergeCell ref="BTO408:BUD408"/>
    <mergeCell ref="BUE408:BUT408"/>
    <mergeCell ref="BNK408:BNZ408"/>
    <mergeCell ref="BOA408:BOP408"/>
    <mergeCell ref="BOQ408:BPF408"/>
    <mergeCell ref="BPG408:BPV408"/>
    <mergeCell ref="BPW408:BQL408"/>
    <mergeCell ref="BQM408:BRB408"/>
    <mergeCell ref="BJS408:BKH408"/>
    <mergeCell ref="BKI408:BKX408"/>
    <mergeCell ref="BKY408:BLN408"/>
    <mergeCell ref="BLO408:BMD408"/>
    <mergeCell ref="BME408:BMT408"/>
    <mergeCell ref="BMU408:BNJ408"/>
    <mergeCell ref="BGA408:BGP408"/>
    <mergeCell ref="BGQ408:BHF408"/>
    <mergeCell ref="BHG408:BHV408"/>
    <mergeCell ref="BHW408:BIL408"/>
    <mergeCell ref="BIM408:BJB408"/>
    <mergeCell ref="BJC408:BJR408"/>
    <mergeCell ref="BCI408:BCX408"/>
    <mergeCell ref="BCY408:BDN408"/>
    <mergeCell ref="BDO408:BED408"/>
    <mergeCell ref="BEE408:BET408"/>
    <mergeCell ref="BEU408:BFJ408"/>
    <mergeCell ref="BFK408:BFZ408"/>
    <mergeCell ref="AYQ408:AZF408"/>
    <mergeCell ref="AZG408:AZV408"/>
    <mergeCell ref="AZW408:BAL408"/>
    <mergeCell ref="BAM408:BBB408"/>
    <mergeCell ref="BBC408:BBR408"/>
    <mergeCell ref="BBS408:BCH408"/>
    <mergeCell ref="AUY408:AVN408"/>
    <mergeCell ref="AVO408:AWD408"/>
    <mergeCell ref="AWE408:AWT408"/>
    <mergeCell ref="AWU408:AXJ408"/>
    <mergeCell ref="AXK408:AXZ408"/>
    <mergeCell ref="AYA408:AYP408"/>
    <mergeCell ref="ARG408:ARV408"/>
    <mergeCell ref="ARW408:ASL408"/>
    <mergeCell ref="ASM408:ATB408"/>
    <mergeCell ref="ATC408:ATR408"/>
    <mergeCell ref="ATS408:AUH408"/>
    <mergeCell ref="AUI408:AUX408"/>
    <mergeCell ref="ANO408:AOD408"/>
    <mergeCell ref="AOE408:AOT408"/>
    <mergeCell ref="AOU408:APJ408"/>
    <mergeCell ref="APK408:APZ408"/>
    <mergeCell ref="AQA408:AQP408"/>
    <mergeCell ref="AQQ408:ARF408"/>
    <mergeCell ref="AJW408:AKL408"/>
    <mergeCell ref="AKM408:ALB408"/>
    <mergeCell ref="ALC408:ALR408"/>
    <mergeCell ref="ALS408:AMH408"/>
    <mergeCell ref="AMI408:AMX408"/>
    <mergeCell ref="AMY408:ANN408"/>
    <mergeCell ref="AGE408:AGT408"/>
    <mergeCell ref="AGU408:AHJ408"/>
    <mergeCell ref="AHK408:AHZ408"/>
    <mergeCell ref="AIA408:AIP408"/>
    <mergeCell ref="AIQ408:AJF408"/>
    <mergeCell ref="AJG408:AJV408"/>
    <mergeCell ref="ACM408:ADB408"/>
    <mergeCell ref="ADC408:ADR408"/>
    <mergeCell ref="ADS408:AEH408"/>
    <mergeCell ref="AEI408:AEX408"/>
    <mergeCell ref="AEY408:AFN408"/>
    <mergeCell ref="AFO408:AGD408"/>
    <mergeCell ref="YU408:ZJ408"/>
    <mergeCell ref="ZK408:ZZ408"/>
    <mergeCell ref="AAA408:AAP408"/>
    <mergeCell ref="AAQ408:ABF408"/>
    <mergeCell ref="ABG408:ABV408"/>
    <mergeCell ref="ABW408:ACL408"/>
    <mergeCell ref="VC408:VR408"/>
    <mergeCell ref="VS408:WH408"/>
    <mergeCell ref="WI408:WX408"/>
    <mergeCell ref="WY408:XN408"/>
    <mergeCell ref="XO408:YD408"/>
    <mergeCell ref="YE408:YT408"/>
    <mergeCell ref="RK408:RZ408"/>
    <mergeCell ref="SA408:SP408"/>
    <mergeCell ref="SQ408:TF408"/>
    <mergeCell ref="TG408:TV408"/>
    <mergeCell ref="TW408:UL408"/>
    <mergeCell ref="UM408:VB408"/>
    <mergeCell ref="NS408:OH408"/>
    <mergeCell ref="OI408:OX408"/>
    <mergeCell ref="OY408:PN408"/>
    <mergeCell ref="PO408:QD408"/>
    <mergeCell ref="QE408:QT408"/>
    <mergeCell ref="QU408:RJ408"/>
    <mergeCell ref="A408:N408"/>
    <mergeCell ref="O408:AD408"/>
    <mergeCell ref="AE408:AT408"/>
    <mergeCell ref="AU408:BJ408"/>
    <mergeCell ref="BK408:BZ408"/>
    <mergeCell ref="CA408:CP408"/>
    <mergeCell ref="A36:R36"/>
    <mergeCell ref="A44:R44"/>
    <mergeCell ref="KA408:KP408"/>
    <mergeCell ref="KQ408:LF408"/>
    <mergeCell ref="LG408:LV408"/>
    <mergeCell ref="LW408:ML408"/>
    <mergeCell ref="MM408:NB408"/>
    <mergeCell ref="NC408:NR408"/>
    <mergeCell ref="GI408:GX408"/>
    <mergeCell ref="GY408:HN408"/>
    <mergeCell ref="HO408:ID408"/>
    <mergeCell ref="IE408:IT408"/>
    <mergeCell ref="IU408:JJ408"/>
    <mergeCell ref="JK408:JZ408"/>
    <mergeCell ref="CQ408:DF408"/>
    <mergeCell ref="DG408:DV408"/>
    <mergeCell ref="DW408:EL408"/>
    <mergeCell ref="EM408:FB408"/>
    <mergeCell ref="FC408:FR408"/>
    <mergeCell ref="FS408:GH408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8"/>
  <sheetViews>
    <sheetView zoomScale="32" zoomScaleNormal="32" workbookViewId="0">
      <selection activeCell="AL5" sqref="AL5"/>
    </sheetView>
  </sheetViews>
  <sheetFormatPr defaultRowHeight="15"/>
  <cols>
    <col min="1" max="1" width="10.140625" bestFit="1" customWidth="1"/>
    <col min="3" max="3" width="31.85546875" customWidth="1"/>
    <col min="4" max="4" width="43.28515625" customWidth="1"/>
    <col min="5" max="5" width="25.140625" customWidth="1"/>
    <col min="6" max="6" width="26.42578125" customWidth="1"/>
    <col min="11" max="11" width="23.42578125" customWidth="1"/>
    <col min="12" max="12" width="18" customWidth="1"/>
    <col min="13" max="13" width="23.140625" customWidth="1"/>
  </cols>
  <sheetData>
    <row r="1" spans="1:18" s="1" customFormat="1" ht="66" customHeight="1">
      <c r="A1" s="147" t="s">
        <v>539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9"/>
    </row>
    <row r="2" spans="1:18" s="1" customFormat="1" ht="66.599999999999994" customHeight="1">
      <c r="A2" s="47"/>
      <c r="C2" s="142" t="s">
        <v>540</v>
      </c>
      <c r="N2" s="3"/>
      <c r="O2" s="3"/>
      <c r="P2" s="3"/>
      <c r="Q2" s="3"/>
      <c r="R2" s="93"/>
    </row>
    <row r="3" spans="1:18" s="1" customFormat="1" ht="169.5" customHeight="1">
      <c r="A3" s="104">
        <v>45205</v>
      </c>
      <c r="B3" s="78" t="s">
        <v>468</v>
      </c>
      <c r="C3" s="79" t="s">
        <v>458</v>
      </c>
      <c r="D3" s="80" t="s">
        <v>215</v>
      </c>
      <c r="E3" s="70" t="s">
        <v>459</v>
      </c>
      <c r="F3" s="79" t="s">
        <v>541</v>
      </c>
      <c r="G3" s="70" t="s">
        <v>223</v>
      </c>
      <c r="H3" s="70" t="s">
        <v>542</v>
      </c>
      <c r="I3" s="70" t="s">
        <v>40</v>
      </c>
      <c r="J3" s="94" t="s">
        <v>28</v>
      </c>
      <c r="K3" s="72">
        <f t="shared" ref="K3:K16" si="0">M3*(0.85)</f>
        <v>738650</v>
      </c>
      <c r="L3" s="72">
        <f t="shared" ref="L3:L17" si="1">M3*(0.15)</f>
        <v>130350</v>
      </c>
      <c r="M3" s="72">
        <v>869000</v>
      </c>
      <c r="N3" s="85">
        <v>0</v>
      </c>
      <c r="O3" s="85">
        <v>0</v>
      </c>
      <c r="P3" s="85">
        <v>1</v>
      </c>
      <c r="Q3" s="85">
        <v>0</v>
      </c>
      <c r="R3" s="86">
        <f t="shared" ref="R3:R16" si="2">SUM(N3:Q3)</f>
        <v>1</v>
      </c>
    </row>
    <row r="4" spans="1:18" s="1" customFormat="1" ht="169.5" customHeight="1">
      <c r="A4" s="104">
        <v>45205</v>
      </c>
      <c r="B4" s="78" t="s">
        <v>468</v>
      </c>
      <c r="C4" s="79" t="s">
        <v>458</v>
      </c>
      <c r="D4" s="80" t="s">
        <v>215</v>
      </c>
      <c r="E4" s="70" t="s">
        <v>459</v>
      </c>
      <c r="F4" s="79" t="s">
        <v>543</v>
      </c>
      <c r="G4" s="70" t="s">
        <v>223</v>
      </c>
      <c r="H4" s="70" t="s">
        <v>544</v>
      </c>
      <c r="I4" s="70" t="s">
        <v>40</v>
      </c>
      <c r="J4" s="94" t="s">
        <v>28</v>
      </c>
      <c r="K4" s="72">
        <f t="shared" si="0"/>
        <v>538900</v>
      </c>
      <c r="L4" s="72">
        <f t="shared" si="1"/>
        <v>95100</v>
      </c>
      <c r="M4" s="72">
        <v>634000</v>
      </c>
      <c r="N4" s="83">
        <v>0</v>
      </c>
      <c r="O4" s="83">
        <v>1</v>
      </c>
      <c r="P4" s="83">
        <v>0</v>
      </c>
      <c r="Q4" s="83">
        <v>0</v>
      </c>
      <c r="R4" s="84">
        <f t="shared" si="2"/>
        <v>1</v>
      </c>
    </row>
    <row r="5" spans="1:18" s="1" customFormat="1" ht="169.5" customHeight="1">
      <c r="A5" s="104">
        <v>45205</v>
      </c>
      <c r="B5" s="78" t="s">
        <v>468</v>
      </c>
      <c r="C5" s="79" t="s">
        <v>458</v>
      </c>
      <c r="D5" s="80" t="s">
        <v>215</v>
      </c>
      <c r="E5" s="70" t="s">
        <v>459</v>
      </c>
      <c r="F5" s="79" t="s">
        <v>545</v>
      </c>
      <c r="G5" s="70" t="s">
        <v>223</v>
      </c>
      <c r="H5" s="70" t="s">
        <v>546</v>
      </c>
      <c r="I5" s="70" t="s">
        <v>53</v>
      </c>
      <c r="J5" s="94" t="s">
        <v>28</v>
      </c>
      <c r="K5" s="72">
        <f t="shared" si="0"/>
        <v>37485</v>
      </c>
      <c r="L5" s="72">
        <f t="shared" si="1"/>
        <v>6615</v>
      </c>
      <c r="M5" s="72">
        <v>44100</v>
      </c>
      <c r="N5" s="85">
        <v>0</v>
      </c>
      <c r="O5" s="85">
        <v>1</v>
      </c>
      <c r="P5" s="85">
        <v>0</v>
      </c>
      <c r="Q5" s="85">
        <v>0</v>
      </c>
      <c r="R5" s="86">
        <f t="shared" si="2"/>
        <v>1</v>
      </c>
    </row>
    <row r="6" spans="1:18" s="1" customFormat="1" ht="169.5" customHeight="1">
      <c r="A6" s="104">
        <v>45205</v>
      </c>
      <c r="B6" s="78" t="s">
        <v>468</v>
      </c>
      <c r="C6" s="79" t="s">
        <v>458</v>
      </c>
      <c r="D6" s="80" t="s">
        <v>215</v>
      </c>
      <c r="E6" s="70" t="s">
        <v>459</v>
      </c>
      <c r="F6" s="79" t="s">
        <v>547</v>
      </c>
      <c r="G6" s="70" t="s">
        <v>223</v>
      </c>
      <c r="H6" s="70" t="s">
        <v>548</v>
      </c>
      <c r="I6" s="70" t="s">
        <v>53</v>
      </c>
      <c r="J6" s="94" t="s">
        <v>28</v>
      </c>
      <c r="K6" s="72">
        <f t="shared" si="0"/>
        <v>348500</v>
      </c>
      <c r="L6" s="72">
        <f t="shared" si="1"/>
        <v>61500</v>
      </c>
      <c r="M6" s="72">
        <v>410000</v>
      </c>
      <c r="N6" s="85">
        <v>0</v>
      </c>
      <c r="O6" s="85">
        <v>0</v>
      </c>
      <c r="P6" s="85">
        <v>1</v>
      </c>
      <c r="Q6" s="85">
        <v>0</v>
      </c>
      <c r="R6" s="86">
        <f t="shared" si="2"/>
        <v>1</v>
      </c>
    </row>
    <row r="7" spans="1:18" s="1" customFormat="1" ht="169.5" customHeight="1">
      <c r="A7" s="104">
        <v>45205</v>
      </c>
      <c r="B7" s="78" t="s">
        <v>468</v>
      </c>
      <c r="C7" s="79" t="s">
        <v>472</v>
      </c>
      <c r="D7" s="80" t="s">
        <v>215</v>
      </c>
      <c r="E7" s="70" t="s">
        <v>216</v>
      </c>
      <c r="F7" s="79" t="s">
        <v>549</v>
      </c>
      <c r="G7" s="70" t="s">
        <v>223</v>
      </c>
      <c r="H7" s="70" t="s">
        <v>550</v>
      </c>
      <c r="I7" s="70" t="s">
        <v>40</v>
      </c>
      <c r="J7" s="72" t="s">
        <v>28</v>
      </c>
      <c r="K7" s="72">
        <f t="shared" si="0"/>
        <v>637500</v>
      </c>
      <c r="L7" s="72">
        <f t="shared" si="1"/>
        <v>112500</v>
      </c>
      <c r="M7" s="81">
        <v>750000</v>
      </c>
      <c r="N7" s="85">
        <v>0</v>
      </c>
      <c r="O7" s="85">
        <v>0</v>
      </c>
      <c r="P7" s="85">
        <v>1</v>
      </c>
      <c r="Q7" s="85">
        <v>0</v>
      </c>
      <c r="R7" s="86">
        <f t="shared" si="2"/>
        <v>1</v>
      </c>
    </row>
    <row r="8" spans="1:18" s="1" customFormat="1" ht="169.5" customHeight="1">
      <c r="A8" s="104">
        <v>45205</v>
      </c>
      <c r="B8" s="78" t="s">
        <v>468</v>
      </c>
      <c r="C8" s="79" t="s">
        <v>472</v>
      </c>
      <c r="D8" s="80" t="s">
        <v>215</v>
      </c>
      <c r="E8" s="70" t="s">
        <v>216</v>
      </c>
      <c r="F8" s="79" t="s">
        <v>551</v>
      </c>
      <c r="G8" s="70" t="s">
        <v>223</v>
      </c>
      <c r="H8" s="70" t="s">
        <v>552</v>
      </c>
      <c r="I8" s="70" t="s">
        <v>40</v>
      </c>
      <c r="J8" s="72" t="s">
        <v>28</v>
      </c>
      <c r="K8" s="72">
        <f t="shared" si="0"/>
        <v>1785000</v>
      </c>
      <c r="L8" s="72">
        <f t="shared" si="1"/>
        <v>315000</v>
      </c>
      <c r="M8" s="81">
        <v>2100000</v>
      </c>
      <c r="N8" s="85">
        <v>0</v>
      </c>
      <c r="O8" s="85">
        <v>1</v>
      </c>
      <c r="P8" s="85">
        <v>1</v>
      </c>
      <c r="Q8" s="85">
        <v>-1</v>
      </c>
      <c r="R8" s="86">
        <f t="shared" si="2"/>
        <v>1</v>
      </c>
    </row>
    <row r="9" spans="1:18" s="1" customFormat="1" ht="169.5" customHeight="1">
      <c r="A9" s="104">
        <v>45205</v>
      </c>
      <c r="B9" s="78" t="s">
        <v>468</v>
      </c>
      <c r="C9" s="79" t="s">
        <v>472</v>
      </c>
      <c r="D9" s="80" t="s">
        <v>215</v>
      </c>
      <c r="E9" s="70" t="s">
        <v>216</v>
      </c>
      <c r="F9" s="79" t="s">
        <v>553</v>
      </c>
      <c r="G9" s="70" t="s">
        <v>223</v>
      </c>
      <c r="H9" s="70" t="s">
        <v>506</v>
      </c>
      <c r="I9" s="70" t="s">
        <v>40</v>
      </c>
      <c r="J9" s="72" t="s">
        <v>28</v>
      </c>
      <c r="K9" s="72">
        <f t="shared" si="0"/>
        <v>1530000</v>
      </c>
      <c r="L9" s="72">
        <f t="shared" si="1"/>
        <v>270000</v>
      </c>
      <c r="M9" s="81">
        <v>1800000</v>
      </c>
      <c r="N9" s="85">
        <v>0</v>
      </c>
      <c r="O9" s="85">
        <v>1</v>
      </c>
      <c r="P9" s="85">
        <v>1</v>
      </c>
      <c r="Q9" s="85">
        <v>-1</v>
      </c>
      <c r="R9" s="86">
        <f t="shared" si="2"/>
        <v>1</v>
      </c>
    </row>
    <row r="10" spans="1:18" s="1" customFormat="1" ht="169.5" customHeight="1">
      <c r="A10" s="104">
        <v>45205</v>
      </c>
      <c r="B10" s="78" t="s">
        <v>468</v>
      </c>
      <c r="C10" s="79" t="s">
        <v>472</v>
      </c>
      <c r="D10" s="80" t="s">
        <v>215</v>
      </c>
      <c r="E10" s="70" t="s">
        <v>216</v>
      </c>
      <c r="F10" s="79" t="s">
        <v>554</v>
      </c>
      <c r="G10" s="70" t="s">
        <v>223</v>
      </c>
      <c r="H10" s="70" t="s">
        <v>555</v>
      </c>
      <c r="I10" s="70" t="s">
        <v>53</v>
      </c>
      <c r="J10" s="72" t="s">
        <v>28</v>
      </c>
      <c r="K10" s="72">
        <f t="shared" si="0"/>
        <v>364715.62</v>
      </c>
      <c r="L10" s="72">
        <f t="shared" si="1"/>
        <v>64361.58</v>
      </c>
      <c r="M10" s="81">
        <v>429077.2</v>
      </c>
      <c r="N10" s="83">
        <v>0</v>
      </c>
      <c r="O10" s="83">
        <v>0</v>
      </c>
      <c r="P10" s="83">
        <v>1</v>
      </c>
      <c r="Q10" s="83">
        <v>0</v>
      </c>
      <c r="R10" s="84">
        <f t="shared" si="2"/>
        <v>1</v>
      </c>
    </row>
    <row r="11" spans="1:18" s="1" customFormat="1" ht="169.5" customHeight="1">
      <c r="A11" s="104">
        <v>45205</v>
      </c>
      <c r="B11" s="78" t="s">
        <v>468</v>
      </c>
      <c r="C11" s="79" t="s">
        <v>472</v>
      </c>
      <c r="D11" s="80" t="s">
        <v>215</v>
      </c>
      <c r="E11" s="70" t="s">
        <v>216</v>
      </c>
      <c r="F11" s="79" t="s">
        <v>556</v>
      </c>
      <c r="G11" s="70" t="s">
        <v>223</v>
      </c>
      <c r="H11" s="70" t="s">
        <v>557</v>
      </c>
      <c r="I11" s="70" t="s">
        <v>40</v>
      </c>
      <c r="J11" s="72" t="s">
        <v>28</v>
      </c>
      <c r="K11" s="72">
        <f t="shared" si="0"/>
        <v>2451825</v>
      </c>
      <c r="L11" s="72">
        <f t="shared" si="1"/>
        <v>432675</v>
      </c>
      <c r="M11" s="81">
        <v>2884500</v>
      </c>
      <c r="N11" s="83">
        <v>0</v>
      </c>
      <c r="O11" s="83">
        <v>0</v>
      </c>
      <c r="P11" s="83">
        <v>1</v>
      </c>
      <c r="Q11" s="83">
        <v>0</v>
      </c>
      <c r="R11" s="84">
        <f t="shared" si="2"/>
        <v>1</v>
      </c>
    </row>
    <row r="12" spans="1:18" s="1" customFormat="1" ht="169.5" customHeight="1">
      <c r="A12" s="104">
        <v>45205</v>
      </c>
      <c r="B12" s="78" t="s">
        <v>468</v>
      </c>
      <c r="C12" s="79" t="s">
        <v>472</v>
      </c>
      <c r="D12" s="80" t="s">
        <v>215</v>
      </c>
      <c r="E12" s="70" t="s">
        <v>216</v>
      </c>
      <c r="F12" s="79" t="s">
        <v>558</v>
      </c>
      <c r="G12" s="70" t="s">
        <v>223</v>
      </c>
      <c r="H12" s="70" t="s">
        <v>559</v>
      </c>
      <c r="I12" s="70" t="s">
        <v>53</v>
      </c>
      <c r="J12" s="72" t="s">
        <v>28</v>
      </c>
      <c r="K12" s="72">
        <f t="shared" si="0"/>
        <v>110239.50899999999</v>
      </c>
      <c r="L12" s="72">
        <f t="shared" si="1"/>
        <v>19454.030999999999</v>
      </c>
      <c r="M12" s="81">
        <v>129693.54</v>
      </c>
      <c r="N12" s="83">
        <v>0</v>
      </c>
      <c r="O12" s="83">
        <v>0</v>
      </c>
      <c r="P12" s="83">
        <v>1</v>
      </c>
      <c r="Q12" s="83">
        <v>0</v>
      </c>
      <c r="R12" s="84">
        <f t="shared" si="2"/>
        <v>1</v>
      </c>
    </row>
    <row r="13" spans="1:18" s="1" customFormat="1" ht="169.5" customHeight="1">
      <c r="A13" s="104">
        <v>45205</v>
      </c>
      <c r="B13" s="78" t="s">
        <v>468</v>
      </c>
      <c r="C13" s="79" t="s">
        <v>472</v>
      </c>
      <c r="D13" s="80" t="s">
        <v>215</v>
      </c>
      <c r="E13" s="70" t="s">
        <v>216</v>
      </c>
      <c r="F13" s="79" t="s">
        <v>560</v>
      </c>
      <c r="G13" s="70" t="s">
        <v>223</v>
      </c>
      <c r="H13" s="70" t="s">
        <v>561</v>
      </c>
      <c r="I13" s="70" t="s">
        <v>51</v>
      </c>
      <c r="J13" s="72" t="s">
        <v>28</v>
      </c>
      <c r="K13" s="72">
        <f t="shared" si="0"/>
        <v>3101607.5</v>
      </c>
      <c r="L13" s="72">
        <f t="shared" si="1"/>
        <v>547342.5</v>
      </c>
      <c r="M13" s="81">
        <v>3648950</v>
      </c>
      <c r="N13" s="83">
        <v>0</v>
      </c>
      <c r="O13" s="83">
        <v>0</v>
      </c>
      <c r="P13" s="83">
        <v>1</v>
      </c>
      <c r="Q13" s="83">
        <v>0</v>
      </c>
      <c r="R13" s="84">
        <f t="shared" si="2"/>
        <v>1</v>
      </c>
    </row>
    <row r="14" spans="1:18" s="1" customFormat="1" ht="169.5" customHeight="1">
      <c r="A14" s="104">
        <v>45205</v>
      </c>
      <c r="B14" s="78" t="s">
        <v>468</v>
      </c>
      <c r="C14" s="79" t="s">
        <v>472</v>
      </c>
      <c r="D14" s="80" t="s">
        <v>215</v>
      </c>
      <c r="E14" s="70" t="s">
        <v>216</v>
      </c>
      <c r="F14" s="79" t="s">
        <v>562</v>
      </c>
      <c r="G14" s="70" t="s">
        <v>223</v>
      </c>
      <c r="H14" s="70" t="s">
        <v>563</v>
      </c>
      <c r="I14" s="70" t="s">
        <v>40</v>
      </c>
      <c r="J14" s="72" t="s">
        <v>28</v>
      </c>
      <c r="K14" s="72">
        <f t="shared" si="0"/>
        <v>127500</v>
      </c>
      <c r="L14" s="72">
        <f t="shared" si="1"/>
        <v>22500</v>
      </c>
      <c r="M14" s="81">
        <v>150000</v>
      </c>
      <c r="N14" s="83">
        <v>0</v>
      </c>
      <c r="O14" s="83">
        <v>0</v>
      </c>
      <c r="P14" s="83">
        <v>1</v>
      </c>
      <c r="Q14" s="83">
        <v>0</v>
      </c>
      <c r="R14" s="84">
        <f t="shared" si="2"/>
        <v>1</v>
      </c>
    </row>
    <row r="15" spans="1:18" s="1" customFormat="1" ht="169.5" customHeight="1">
      <c r="A15" s="104">
        <v>45205</v>
      </c>
      <c r="B15" s="78" t="s">
        <v>468</v>
      </c>
      <c r="C15" s="79" t="s">
        <v>472</v>
      </c>
      <c r="D15" s="80" t="s">
        <v>215</v>
      </c>
      <c r="E15" s="70" t="s">
        <v>216</v>
      </c>
      <c r="F15" s="79" t="s">
        <v>564</v>
      </c>
      <c r="G15" s="70" t="s">
        <v>223</v>
      </c>
      <c r="H15" s="70" t="s">
        <v>565</v>
      </c>
      <c r="I15" s="70" t="s">
        <v>53</v>
      </c>
      <c r="J15" s="72" t="s">
        <v>28</v>
      </c>
      <c r="K15" s="72">
        <f t="shared" si="0"/>
        <v>513289.5</v>
      </c>
      <c r="L15" s="72">
        <f t="shared" si="1"/>
        <v>90580.5</v>
      </c>
      <c r="M15" s="81">
        <v>603870</v>
      </c>
      <c r="N15" s="85">
        <v>0</v>
      </c>
      <c r="O15" s="85">
        <v>0</v>
      </c>
      <c r="P15" s="85">
        <v>1</v>
      </c>
      <c r="Q15" s="85">
        <v>-1</v>
      </c>
      <c r="R15" s="86">
        <f t="shared" si="2"/>
        <v>0</v>
      </c>
    </row>
    <row r="16" spans="1:18" s="1" customFormat="1" ht="169.5" customHeight="1">
      <c r="A16" s="104">
        <v>45205</v>
      </c>
      <c r="B16" s="78" t="s">
        <v>468</v>
      </c>
      <c r="C16" s="79" t="s">
        <v>472</v>
      </c>
      <c r="D16" s="80" t="s">
        <v>215</v>
      </c>
      <c r="E16" s="70" t="s">
        <v>216</v>
      </c>
      <c r="F16" s="95" t="s">
        <v>566</v>
      </c>
      <c r="G16" s="70" t="s">
        <v>223</v>
      </c>
      <c r="H16" s="96" t="s">
        <v>478</v>
      </c>
      <c r="I16" s="70" t="s">
        <v>61</v>
      </c>
      <c r="J16" s="72" t="s">
        <v>28</v>
      </c>
      <c r="K16" s="72">
        <f t="shared" si="0"/>
        <v>242250</v>
      </c>
      <c r="L16" s="72">
        <f t="shared" si="1"/>
        <v>42750</v>
      </c>
      <c r="M16" s="97">
        <v>285000</v>
      </c>
      <c r="N16" s="85">
        <v>0</v>
      </c>
      <c r="O16" s="85">
        <v>1</v>
      </c>
      <c r="P16" s="85">
        <v>1</v>
      </c>
      <c r="Q16" s="85">
        <v>-1</v>
      </c>
      <c r="R16" s="86">
        <f t="shared" si="2"/>
        <v>1</v>
      </c>
    </row>
    <row r="17" spans="1:18" s="1" customFormat="1" ht="169.5" customHeight="1">
      <c r="A17" s="143">
        <v>45251</v>
      </c>
      <c r="B17" s="105" t="s">
        <v>531</v>
      </c>
      <c r="C17" s="144" t="s">
        <v>567</v>
      </c>
      <c r="D17" s="80" t="s">
        <v>215</v>
      </c>
      <c r="E17" s="70" t="s">
        <v>216</v>
      </c>
      <c r="F17" s="107" t="s">
        <v>568</v>
      </c>
      <c r="G17" s="106" t="s">
        <v>223</v>
      </c>
      <c r="H17" s="145" t="s">
        <v>569</v>
      </c>
      <c r="I17" s="70" t="s">
        <v>61</v>
      </c>
      <c r="J17" s="108" t="s">
        <v>28</v>
      </c>
      <c r="K17" s="108">
        <v>569500</v>
      </c>
      <c r="L17" s="108">
        <f t="shared" si="1"/>
        <v>100500</v>
      </c>
      <c r="M17" s="109">
        <v>670000</v>
      </c>
      <c r="N17" s="110"/>
      <c r="O17" s="110"/>
      <c r="P17" s="110"/>
      <c r="Q17" s="110"/>
      <c r="R17" s="111"/>
    </row>
    <row r="18" spans="1:18" s="1" customFormat="1" ht="169.5" customHeight="1" thickBot="1">
      <c r="B18" s="98"/>
      <c r="C18" s="99"/>
      <c r="D18" s="100" t="s">
        <v>570</v>
      </c>
      <c r="E18" s="99"/>
      <c r="F18" s="99"/>
      <c r="G18" s="99"/>
      <c r="H18" s="99"/>
      <c r="I18" s="99"/>
      <c r="J18" s="99"/>
      <c r="K18" s="101">
        <f>SUM(K3:K16)</f>
        <v>12527462.129000001</v>
      </c>
      <c r="L18" s="101">
        <f>SUM(L3:L17)</f>
        <v>2311228.611</v>
      </c>
      <c r="M18" s="101">
        <f>SUM(M3:M17)</f>
        <v>15408190.739999998</v>
      </c>
      <c r="N18" s="102"/>
      <c r="O18" s="102"/>
      <c r="P18" s="102"/>
      <c r="Q18" s="102"/>
      <c r="R18" s="10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57c1bc5-42a5-43c7-b6e5-9d0ea634bd9d" xsi:nil="true"/>
    <lcf76f155ced4ddcb4097134ff3c332f xmlns="25754959-cb33-4601-abe0-3774db9892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0E10B6659C4543A104C8BEF25B6775" ma:contentTypeVersion="15" ma:contentTypeDescription="Umožňuje vytvoriť nový dokument." ma:contentTypeScope="" ma:versionID="022306dc4f4892eb86238519dfd07e24">
  <xsd:schema xmlns:xsd="http://www.w3.org/2001/XMLSchema" xmlns:xs="http://www.w3.org/2001/XMLSchema" xmlns:p="http://schemas.microsoft.com/office/2006/metadata/properties" xmlns:ns2="25754959-cb33-4601-abe0-3774db98926e" xmlns:ns3="b57c1bc5-42a5-43c7-b6e5-9d0ea634bd9d" targetNamespace="http://schemas.microsoft.com/office/2006/metadata/properties" ma:root="true" ma:fieldsID="644555d929ba333a65ba82648076f3d0" ns2:_="" ns3:_="">
    <xsd:import namespace="25754959-cb33-4601-abe0-3774db98926e"/>
    <xsd:import namespace="b57c1bc5-42a5-43c7-b6e5-9d0ea634bd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754959-cb33-4601-abe0-3774db9892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2b38c74f-c7c6-438b-92f3-79604a4eb9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c1bc5-42a5-43c7-b6e5-9d0ea634bd9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0418ecc-2543-44c4-9b5e-8226b1980c40}" ma:internalName="TaxCatchAll" ma:showField="CatchAllData" ma:web="b57c1bc5-42a5-43c7-b6e5-9d0ea634bd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C256BA-A565-4073-BE45-4B81AF126A4D}">
  <ds:schemaRefs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25754959-cb33-4601-abe0-3774db98926e"/>
    <ds:schemaRef ds:uri="http://schemas.microsoft.com/office/2006/metadata/properties"/>
    <ds:schemaRef ds:uri="b57c1bc5-42a5-43c7-b6e5-9d0ea634bd9d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86F4416-5B40-4462-A189-E2921D2746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2D7873-4B57-4B61-8F9D-7C23C4F2CB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754959-cb33-4601-abe0-3774db98926e"/>
    <ds:schemaRef ds:uri="b57c1bc5-42a5-43c7-b6e5-9d0ea634bd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IÚS PZ</vt:lpstr>
      <vt:lpstr>DO PZ</vt:lpstr>
      <vt:lpstr>DO PZ neschválené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Majirská Mária</dc:creator>
  <cp:keywords/>
  <dc:description/>
  <cp:lastModifiedBy>Smetanková Lenka</cp:lastModifiedBy>
  <cp:revision/>
  <dcterms:created xsi:type="dcterms:W3CDTF">2023-09-07T17:53:19Z</dcterms:created>
  <dcterms:modified xsi:type="dcterms:W3CDTF">2024-09-10T09:39:47Z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0x010100BA0E10B6659C4543A104C8BEF25B6775</vt:lpwstr>
  </property>
  <property fmtid="{D5CDD505-2E9C-101B-9397-08002B2CF9AE}" pid="3" name="MediaServiceImageTags">
    <vt:lpwstr/>
  </property>
  <property fmtid="{D5CDD505-2E9C-101B-9397-08002B2CF9AE}" pid="4" name="TaxCatchAll">
    <vt:lpwstr/>
  </property>
  <property fmtid="{D5CDD505-2E9C-101B-9397-08002B2CF9AE}" pid="5" name="lcf76f155ced4ddcb4097134ff3c332f">
    <vt:lpwstr/>
  </property>
</Properties>
</file>