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Š (RSO 4.2) - PSK-MIRRI-010-2024-ITI-EFRR\VYHODNOTENIE_RSO4.2_regionálne školstvo_final\"/>
    </mc:Choice>
  </mc:AlternateContent>
  <xr:revisionPtr revIDLastSave="0" documentId="13_ncr:1_{67AAD011-87C4-42F4-851D-ADA926AF194E}" xr6:coauthVersionLast="47" xr6:coauthVersionMax="47" xr10:uidLastSave="{00000000-0000-0000-0000-000000000000}"/>
  <bookViews>
    <workbookView xWindow="-120" yWindow="-120" windowWidth="29040" windowHeight="15840" xr2:uid="{934511A1-3AEF-4758-8A67-390A7B9F69CB}"/>
  </bookViews>
  <sheets>
    <sheet name="ŠŠ_BALÍK A" sheetId="2" r:id="rId1"/>
    <sheet name="SŠ_BALÍK E" sheetId="1" r:id="rId2"/>
    <sheet name="ZŠ_SPIŠ" sheetId="3" r:id="rId3"/>
    <sheet name="ZŠ_ŠARIŠ" sheetId="4" r:id="rId4"/>
    <sheet name="ZŠ_HORNÝ ZEMPLÍN" sheetId="5" r:id="rId5"/>
    <sheet name="Hárok1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30" i="4"/>
  <c r="I12" i="2" l="1"/>
  <c r="I35" i="5" l="1"/>
  <c r="H35" i="5"/>
  <c r="G35" i="5"/>
  <c r="F35" i="5"/>
  <c r="E35" i="5"/>
  <c r="I28" i="5"/>
  <c r="H28" i="5"/>
  <c r="G28" i="5"/>
  <c r="F28" i="5"/>
  <c r="E28" i="5"/>
  <c r="H18" i="5"/>
  <c r="G18" i="5"/>
  <c r="E18" i="5"/>
  <c r="F18" i="5"/>
  <c r="I18" i="5"/>
  <c r="I40" i="4"/>
  <c r="H40" i="4"/>
  <c r="G40" i="4"/>
  <c r="F40" i="4"/>
  <c r="E40" i="4"/>
  <c r="F30" i="4"/>
  <c r="G30" i="4"/>
  <c r="H30" i="4"/>
  <c r="I30" i="4"/>
  <c r="E11" i="4"/>
  <c r="F11" i="4"/>
  <c r="G11" i="4"/>
  <c r="H11" i="4"/>
  <c r="I11" i="4"/>
  <c r="E30" i="3"/>
  <c r="F30" i="3"/>
  <c r="G30" i="3"/>
  <c r="H30" i="3"/>
  <c r="I30" i="3"/>
  <c r="I41" i="3"/>
  <c r="H41" i="3"/>
  <c r="G41" i="3"/>
  <c r="F41" i="3"/>
  <c r="E41" i="3"/>
  <c r="E9" i="3" l="1"/>
  <c r="F9" i="3"/>
  <c r="G9" i="3"/>
  <c r="H9" i="3"/>
  <c r="I9" i="3"/>
  <c r="H20" i="2"/>
  <c r="G20" i="2"/>
  <c r="F20" i="2"/>
  <c r="E20" i="2"/>
  <c r="I20" i="2"/>
  <c r="H12" i="2"/>
  <c r="G12" i="2"/>
  <c r="F12" i="2"/>
  <c r="E12" i="1"/>
  <c r="F12" i="1"/>
  <c r="G12" i="1"/>
  <c r="H12" i="1"/>
  <c r="I12" i="1"/>
</calcChain>
</file>

<file path=xl/sharedStrings.xml><?xml version="1.0" encoding="utf-8"?>
<sst xmlns="http://schemas.openxmlformats.org/spreadsheetml/2006/main" count="360" uniqueCount="165">
  <si>
    <t>Názov PZ IÚI</t>
  </si>
  <si>
    <t>Číslo PZ IÚI</t>
  </si>
  <si>
    <t>Žiadateľ</t>
  </si>
  <si>
    <t>Celkové oprávnené výdavky</t>
  </si>
  <si>
    <t>ER RR</t>
  </si>
  <si>
    <t xml:space="preserve">ŠR </t>
  </si>
  <si>
    <t>VZ</t>
  </si>
  <si>
    <t>NV</t>
  </si>
  <si>
    <t>Alokácia</t>
  </si>
  <si>
    <t xml:space="preserve">Body </t>
  </si>
  <si>
    <t xml:space="preserve">Zlepšenie vzdelávacej infraštruktúry v SOŠ technickej Volgogradská 1, Prešov </t>
  </si>
  <si>
    <t>Stredná odborná škola technická, Volgogradská 1, Prešov</t>
  </si>
  <si>
    <t xml:space="preserve">Poradie </t>
  </si>
  <si>
    <t>Počet žiakov</t>
  </si>
  <si>
    <t>Stredná odborná škola polytechnická Jána Antonína Baťu, Štefánikova 39, Svit</t>
  </si>
  <si>
    <t>Zlepšenie vzdelávacej infraštruktúry v SOŠ polytechnickej Jána Antonína Baťu, Štefániková 39, Svit</t>
  </si>
  <si>
    <t>Zlepšenie vzdelávacej infraštruktúry v SOŠ gastronómie a služieb, SDH 3, Prešov</t>
  </si>
  <si>
    <t xml:space="preserve">Stredná odborná škola gastronómie a služieb, Sídlisko duklianskych hrdinov 3, Prešov </t>
  </si>
  <si>
    <t xml:space="preserve">	Zlepšenie vzdelávacej infraštruktúry v SOŠ ekonomiky, hotelierstva a služieb Jána Andraščíka, Pod Vinbargom 3, Bardejov</t>
  </si>
  <si>
    <t>Stredná odborná škola ekonomiky, hotelierstva a služieb Jána Andraščíka, Pod Vinbargom 3, Bardejov</t>
  </si>
  <si>
    <t>Zlepšenie vzdelávacej infraštruktúry v SOŠ polytechnická a služieb arm. gen. L. Svobodu, Bardejovská 715/18, Svidník</t>
  </si>
  <si>
    <t>Stredná odborná škola polytechnická a služieb arm. gen. L. Svobodu, Bardejovská 715/18, Svidník</t>
  </si>
  <si>
    <t>Zlepšenie vzdelávacej infraštruktúry v SOŠ drevárskej, Lúčna 1055, Vranov nad Topľou</t>
  </si>
  <si>
    <t>Stredná odborná škola drevárska, Lúčna 1055, Vranov nad Topľou</t>
  </si>
  <si>
    <t xml:space="preserve">	Zlepšenie vzdelávacej infraštruktúry v Spojenej škole, Ľ. Podjavorinskej 22, Prešov – II. Etapa</t>
  </si>
  <si>
    <t xml:space="preserve">Spojená škola, Ľ. Podjavorinskej 22, Prešov </t>
  </si>
  <si>
    <t>Zlepšenie vzdelávacej infraštruktúry v SOŠ technická, Kukučínova 483/12, Poprad</t>
  </si>
  <si>
    <t>Stredná odborná škola technická, Kukučínova 483/12, Poprad</t>
  </si>
  <si>
    <t>Zlepšenie vzdelávacej infraštruktúry v SOŠ elektrotechnickej, Hlavná 1400/1, Poprad – Matejovce - II. Fáza</t>
  </si>
  <si>
    <t xml:space="preserve">Stredná odborná škola elektrotechnická, Hlavná 1400/1, Poprad - Matejovce </t>
  </si>
  <si>
    <t>Stredná odborná škola technická, Družstevná 1474/19, Humenné</t>
  </si>
  <si>
    <t xml:space="preserve"> 	Zlepšenie vzdelávacej infraštruktúry v SOŠ technickej, Družstevná 1474/19, Humenné</t>
  </si>
  <si>
    <t>Zlepšenie vzdelávacej infraštruktúry pre technické odbory v stredoškolskom kampuse v Starej Ľubovni</t>
  </si>
  <si>
    <t>Rekonštrukcia Evanjelickej spojenej školy v Prešove pre potreby skvalitnenia vzdelávacích priestorov Evanjelického kolegiálneho gymnázia a Evanjelickej základnej školy s materskou školou, ktoré sú organizačnými zložkami Evanjelickej spojenej školy</t>
  </si>
  <si>
    <t>Východný dištrikt Evanjelickej cirkvi augsburského vyznania na Slovensku</t>
  </si>
  <si>
    <t xml:space="preserve">Stredná priemyselná škola strojnícka, Duklianska 1, Prešov </t>
  </si>
  <si>
    <t>„Zlepšenie vzdelávacej infraštruktúry Strednej priemyselnej školy strojníckej, Duklianska 1, Prešov – II.etapa“</t>
  </si>
  <si>
    <t>Obnova gymnázia DSA Sabinov</t>
  </si>
  <si>
    <t xml:space="preserve">Súkromné Gymnázium DSA, Komenského 40, Sabinov </t>
  </si>
  <si>
    <t>Zlepšenie rovného prístupu k inkluzívnemu a kvalitnému vzdelávaniu na ZŠ G. Haina v Levoči</t>
  </si>
  <si>
    <t xml:space="preserve">Mesto Levoča </t>
  </si>
  <si>
    <t>Mesto Spišská Belá</t>
  </si>
  <si>
    <t>Rozšírenie školy M.R. Štefánika, Spišská Belá</t>
  </si>
  <si>
    <t>Mesto Podolínec</t>
  </si>
  <si>
    <t>Telocvičňa - ZŠ s MŠ v Podolínci</t>
  </si>
  <si>
    <t>Mesto Spišské Podhradie</t>
  </si>
  <si>
    <t>Rekonštrukcia a modernizácia základnej školy Školská 3 v Spišskom Podhradí</t>
  </si>
  <si>
    <t xml:space="preserve">Mesto Spišská Stará Ves </t>
  </si>
  <si>
    <t>Obec Plavnica</t>
  </si>
  <si>
    <t xml:space="preserve">Obec Liptovská Teplička </t>
  </si>
  <si>
    <t xml:space="preserve">Obec Plaveč </t>
  </si>
  <si>
    <t xml:space="preserve">Obec Spišský Hrhov </t>
  </si>
  <si>
    <t xml:space="preserve">Obec Štrba </t>
  </si>
  <si>
    <t xml:space="preserve">Obec Hniezdne </t>
  </si>
  <si>
    <t>Základná škola, Za vodou 14, Stará Ľubovňa</t>
  </si>
  <si>
    <t>Obec Veľký Lipník</t>
  </si>
  <si>
    <t xml:space="preserve">Mesto Kežmarok </t>
  </si>
  <si>
    <t xml:space="preserve">Obec Šarišské Jastrabie </t>
  </si>
  <si>
    <t>Mesto Kežmarok</t>
  </si>
  <si>
    <t>Mesto Svit</t>
  </si>
  <si>
    <t xml:space="preserve"> 	Rekonštrukcia a modernizácia Základnej školy Spišská Stará Ves</t>
  </si>
  <si>
    <t xml:space="preserve"> 	Modernizácia základnej školy Plavnica</t>
  </si>
  <si>
    <t xml:space="preserve"> 	Rekonštrukcia a modernizácia základnej školy s materskou školou v obci Liptovská Teplička.</t>
  </si>
  <si>
    <t xml:space="preserve"> 	Zlepšenie kvality vzdelávania žiakov základnej školy v obci Plaveč</t>
  </si>
  <si>
    <t xml:space="preserve"> 	Modernizácia Základnej školy s materskou školou v Spišskom Hrhove</t>
  </si>
  <si>
    <t xml:space="preserve"> 	Moderná škola – ZŠ Štrba</t>
  </si>
  <si>
    <t xml:space="preserve"> 	Modernizácia ZŠ s MŠ Hniezdne</t>
  </si>
  <si>
    <t xml:space="preserve"> 	Modernizácia a debarierizácia ZŠ Za vodou</t>
  </si>
  <si>
    <t xml:space="preserve"> 	Zlepšenie kvalitného a inkluzívneho vzdelávania žiakov základnej školy v obci Veľký Lipník</t>
  </si>
  <si>
    <t xml:space="preserve"> 	Modernizácia Základnej školy Dr. Daniela Fischera, Kežmarok</t>
  </si>
  <si>
    <t>Vybavenie ZŠ Šarišské Jastrabie</t>
  </si>
  <si>
    <t xml:space="preserve"> 	Modernizácia Základnej školy - Grundschule, Kežmarok</t>
  </si>
  <si>
    <t xml:space="preserve"> 	Modernizácia Základnej školy s materskou školou Nižná brána, Kežmarok</t>
  </si>
  <si>
    <t xml:space="preserve"> 	Modernizácia ZŠ Komenského Svit</t>
  </si>
  <si>
    <t>Obec Vikartovce</t>
  </si>
  <si>
    <t xml:space="preserve">Mesto Vysoké Tatry </t>
  </si>
  <si>
    <t>Mesto Vysoké Tatry</t>
  </si>
  <si>
    <t>Špeciálna základná škola sv. Anny, Štúrova 5, Stará Ľubovňa</t>
  </si>
  <si>
    <t>Obec Spišské Bystré</t>
  </si>
  <si>
    <t xml:space="preserve"> 	Telocvičňa pre ZŠ s MŠ Vikartovce</t>
  </si>
  <si>
    <t xml:space="preserve"> 	Modernizácia učební základnej školy Ttranská Lomnica</t>
  </si>
  <si>
    <t>Vybudovanie workout ihrísk a altánku Základná škola s materskou školou Dolný Smokovec</t>
  </si>
  <si>
    <t xml:space="preserve"> 	Spojená škola sv. Anny</t>
  </si>
  <si>
    <t>Modernizácia Základnej školy Spišské Bystré</t>
  </si>
  <si>
    <t>N/A</t>
  </si>
  <si>
    <t>Mesto Bardejov</t>
  </si>
  <si>
    <t>Obec Kapušany</t>
  </si>
  <si>
    <t>Obec Raslavice</t>
  </si>
  <si>
    <t>Obec Pečovská Nová Ves</t>
  </si>
  <si>
    <t xml:space="preserve">Obec Chminianska Nová Ves </t>
  </si>
  <si>
    <t>Obec Brezovica</t>
  </si>
  <si>
    <t xml:space="preserve"> 	Zvýšenie efektívnosti prevádzky a modernizácia ZŠ a MŠ Pod Vinbargom, Bardejov v záujme zvyšovania kvality vyučovacieho procesu</t>
  </si>
  <si>
    <t xml:space="preserve"> 	Modernizácia základnej školy s materskou školou v Kapušanoch</t>
  </si>
  <si>
    <t xml:space="preserve"> 	Modernizácia Základnej školy v Raslaviciach</t>
  </si>
  <si>
    <t xml:space="preserve"> 	Rekonštrukcia a modernizácia Základnej školy v Pečovskej Novej Vsi</t>
  </si>
  <si>
    <t xml:space="preserve"> 	Zvýšenie kvality vzdelávania v ZŠ Chminianska Nová Ves</t>
  </si>
  <si>
    <t xml:space="preserve">Mesto Svidník </t>
  </si>
  <si>
    <t>Modernizácia prevádzky Základnej školy na Ul. 8. mája, Svidník</t>
  </si>
  <si>
    <t>Obec Kurima</t>
  </si>
  <si>
    <t xml:space="preserve"> Obec Krivany</t>
  </si>
  <si>
    <t xml:space="preserve">Obec Medzany </t>
  </si>
  <si>
    <t>Mesto Giraltovce</t>
  </si>
  <si>
    <t xml:space="preserve">Obec Šiba </t>
  </si>
  <si>
    <t>ZŠ Važecká, Prešov</t>
  </si>
  <si>
    <t xml:space="preserve">Obec Drienov </t>
  </si>
  <si>
    <t>Obec Richvald</t>
  </si>
  <si>
    <t>Obec Lúčka</t>
  </si>
  <si>
    <t xml:space="preserve">Obec Kľušov </t>
  </si>
  <si>
    <t>Obec Janovce</t>
  </si>
  <si>
    <t xml:space="preserve"> 	Modernizácia Základnej školy v Kurime</t>
  </si>
  <si>
    <t xml:space="preserve"> 	Modernizácia základnej školy v Krivanoch</t>
  </si>
  <si>
    <t xml:space="preserve"> 	Zlepšenie prístupu k inkluzívnemu a kvalitnému vzdelávaniu v Základnej škole Medzany</t>
  </si>
  <si>
    <t xml:space="preserve"> 	Spojená škola Giraltovce, základná škola ul. Budovateľská - Obnova a prístavba</t>
  </si>
  <si>
    <t>Rekonštrukcia a modernizácia základnej školy Šiba</t>
  </si>
  <si>
    <t>Zlepšenie prístupu k inkluzívnemu a kvalitnému vzdelávaniu na úrovni 21. storočia</t>
  </si>
  <si>
    <t xml:space="preserve"> 	Rozšírenie kapacity ZŠ formou nadstavby a prístavby jedálne so spojovacou chodbou</t>
  </si>
  <si>
    <t xml:space="preserve"> 	Prestavba a modernizácia Základnej školy Richvald</t>
  </si>
  <si>
    <t xml:space="preserve"> 	Sanácia krovu a zateplenie budovy základnej školy</t>
  </si>
  <si>
    <t>Výstavba telocvične a modernizácia základnej školy v obci Kľušov</t>
  </si>
  <si>
    <t>Rekonštrukcia a modernizácia základnej školy Janovce</t>
  </si>
  <si>
    <t>Gréckokatolícke arcibiskupstvo Prešov</t>
  </si>
  <si>
    <t xml:space="preserve">Obec Svinia </t>
  </si>
  <si>
    <t xml:space="preserve"> 	Múdra škola pre múdre deti</t>
  </si>
  <si>
    <t xml:space="preserve"> 	Škola, kde sa učíme radi</t>
  </si>
  <si>
    <t>Zvýšenie kvality vzdelávania v ZŠ Svinia</t>
  </si>
  <si>
    <t>Mesto Hanušovce nad Topľou</t>
  </si>
  <si>
    <t>Základná škola, Lúčna 827/26, Vranov nad Topľou</t>
  </si>
  <si>
    <t>Mesto Vranov nad Topľou</t>
  </si>
  <si>
    <t>Mesto Medzilaborce</t>
  </si>
  <si>
    <t>Mesto Stropkov</t>
  </si>
  <si>
    <t>Obec Vyšný Žipov</t>
  </si>
  <si>
    <t>Obec Dlhé nad Cirochou</t>
  </si>
  <si>
    <t>Obec Košarovce</t>
  </si>
  <si>
    <t xml:space="preserve"> Obec Radvaň nad Laborcom</t>
  </si>
  <si>
    <t>Obec Klenová</t>
  </si>
  <si>
    <t xml:space="preserve">Základná škola, Sídlisko II. 1336, Vranov nad Topľou </t>
  </si>
  <si>
    <t>Obec Holčíkovce</t>
  </si>
  <si>
    <t>Modernizácia Základnej školy v Hanušovciach nad Topľou</t>
  </si>
  <si>
    <t xml:space="preserve"> 	Rekonštrukcia a modernizácia ZŠ Lúčna vo Vranove nad Topľou</t>
  </si>
  <si>
    <t>Modernizácia Základnej školy Kukučínova ulica 106 vo Vranove nad Topľou</t>
  </si>
  <si>
    <t>Modernizácia a rekonštrukcia ZŠ Duchnovičova Medzilaborce</t>
  </si>
  <si>
    <t xml:space="preserve"> 	Modernizácia učební a športovísk v ZŠ Hrnčiarska</t>
  </si>
  <si>
    <t xml:space="preserve"> 	Telocvičňa Základná škola Vyšný Žipov 220</t>
  </si>
  <si>
    <t xml:space="preserve"> 	Kvalitné a inkluzívne vzdelávanie v Základnej škole s materskou školou Dlhé nad Cirochou</t>
  </si>
  <si>
    <t>Modernizácia a debarierizácia Základnej školy a výstavba Multifinkčného ihriska Košárovce</t>
  </si>
  <si>
    <t xml:space="preserve"> 	Podpora inkluzívneho vzdelávania pomocou rekonštrukcie školy v Radvani nad Laborcom</t>
  </si>
  <si>
    <t xml:space="preserve"> 	Zvýšenie kvality vzdelávania v ZŠ Klenová</t>
  </si>
  <si>
    <t xml:space="preserve"> 	Modernizácia ZŠ Sídlisko II. 1336 Vranov nad Topľou - Dvojka 21. storočia</t>
  </si>
  <si>
    <t xml:space="preserve"> 	Rekonštrukcia a modernizácia ZŠ Holčíkovce</t>
  </si>
  <si>
    <t>Rekonštrukcia a modernizácia ZŠ v obci Pavlovce</t>
  </si>
  <si>
    <t xml:space="preserve">Obec Pavlovce </t>
  </si>
  <si>
    <t>Obec Zámutov</t>
  </si>
  <si>
    <t xml:space="preserve">Obec Čičava </t>
  </si>
  <si>
    <t>Obec Vyšná Sitnica</t>
  </si>
  <si>
    <t xml:space="preserve"> 	Modernizácia základnej školy v obci Zámutov</t>
  </si>
  <si>
    <t>Prístavba a nadstavba - ZŠ Čičava</t>
  </si>
  <si>
    <t xml:space="preserve"> 	REKONŠTRUKCIA A MODERNIZÁCIA ZÁKLADNEJ ŠKOLY VYŠNÁ SITNICA</t>
  </si>
  <si>
    <t>Mesto Humenné</t>
  </si>
  <si>
    <t xml:space="preserve">Rekonštrukcia a modernizácia ZŠ SNP 1 v Humennom za účelom podpory kvalitného a inkluzívneho vzdelávania </t>
  </si>
  <si>
    <t xml:space="preserve">	Skvalitnenie podmienok vzdelávania pre všetkých v ZŠ s MŠ Brezovica</t>
  </si>
  <si>
    <t>Spojená škola Stará Ľubovňa</t>
  </si>
  <si>
    <t>Zoznam schválených PZ IÚI, ktoré splnili prijaté kritéria v rámci uznesenia RP   č. 57/2024 zo dňa 03.06.2024 do 100 % COV opatrenia územných zdrojov:</t>
  </si>
  <si>
    <t>Zoznam schválených PZ IÚI, ktoré splnili prijaté kritéria v rámci uznesenia RP č. 57/2024 zo dňa 03.06.2024 nad 100 % COV opatrenia územných zdrojov:</t>
  </si>
  <si>
    <t>Zoznam schválených PZ IÚI, ktoré splnili prijaté kritéria v rámci uznesenia RP č. 57/2024 zo dňa 03.06.2024 do 100 % COV opatrenia územných zdrojov:</t>
  </si>
  <si>
    <t>Zoznam PZ IÚI, ktoré nesplnili prijaté kritéria v rámci uznesenia RP č. 57/2024 zo dňa 03.06.2024: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</si>
</sst>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1" fillId="0" borderId="15" xfId="0" applyNumberFormat="1" applyFont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5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3" fillId="4" borderId="15" xfId="0" applyNumberFormat="1" applyFont="1" applyFill="1" applyBorder="1" applyAlignment="1">
      <alignment horizontal="center" vertical="center"/>
    </xf>
    <xf numFmtId="4" fontId="3" fillId="5" borderId="15" xfId="0" applyNumberFormat="1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2" fontId="3" fillId="4" borderId="8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center" vertical="center"/>
    </xf>
    <xf numFmtId="4" fontId="3" fillId="5" borderId="8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/>
    </xf>
    <xf numFmtId="4" fontId="3" fillId="5" borderId="15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4" fontId="3" fillId="4" borderId="10" xfId="0" applyNumberFormat="1" applyFont="1" applyFill="1" applyBorder="1" applyAlignment="1">
      <alignment horizontal="center" vertical="center"/>
    </xf>
    <xf numFmtId="4" fontId="3" fillId="4" borderId="15" xfId="0" applyNumberFormat="1" applyFont="1" applyFill="1" applyBorder="1" applyAlignment="1">
      <alignment horizontal="center" vertical="center"/>
    </xf>
    <xf numFmtId="2" fontId="3" fillId="4" borderId="10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4" fontId="3" fillId="5" borderId="24" xfId="0" applyNumberFormat="1" applyFont="1" applyFill="1" applyBorder="1" applyAlignment="1">
      <alignment horizontal="center" vertical="center"/>
    </xf>
    <xf numFmtId="4" fontId="3" fillId="5" borderId="25" xfId="0" applyNumberFormat="1" applyFont="1" applyFill="1" applyBorder="1" applyAlignment="1">
      <alignment horizontal="center" vertical="center"/>
    </xf>
    <xf numFmtId="4" fontId="3" fillId="5" borderId="26" xfId="0" applyNumberFormat="1" applyFont="1" applyFill="1" applyBorder="1" applyAlignment="1">
      <alignment horizontal="center" vertical="center"/>
    </xf>
    <xf numFmtId="4" fontId="3" fillId="5" borderId="23" xfId="0" applyNumberFormat="1" applyFont="1" applyFill="1" applyBorder="1" applyAlignment="1">
      <alignment horizontal="center" vertical="center"/>
    </xf>
    <xf numFmtId="4" fontId="3" fillId="5" borderId="29" xfId="0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4" fontId="3" fillId="3" borderId="15" xfId="0" applyNumberFormat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1EE8-A601-4121-8449-82542522DDD1}">
  <sheetPr>
    <pageSetUpPr fitToPage="1"/>
  </sheetPr>
  <dimension ref="B1:P20"/>
  <sheetViews>
    <sheetView tabSelected="1" topLeftCell="A10" zoomScale="85" zoomScaleNormal="85" workbookViewId="0">
      <selection activeCell="P11" sqref="P11"/>
    </sheetView>
  </sheetViews>
  <sheetFormatPr defaultRowHeight="15" x14ac:dyDescent="0.25"/>
  <cols>
    <col min="2" max="2" width="18.5703125" style="1" bestFit="1" customWidth="1"/>
    <col min="3" max="3" width="13.85546875" style="1" bestFit="1" customWidth="1"/>
    <col min="4" max="4" width="16.140625" style="1" bestFit="1" customWidth="1"/>
    <col min="5" max="5" width="18.7109375" style="2" customWidth="1"/>
    <col min="6" max="6" width="14.42578125" style="2" customWidth="1"/>
    <col min="7" max="7" width="17.5703125" style="2" customWidth="1"/>
    <col min="8" max="8" width="15.140625" style="2" customWidth="1"/>
    <col min="9" max="9" width="10.5703125" style="2" bestFit="1" customWidth="1"/>
    <col min="10" max="10" width="7.7109375" style="1" bestFit="1" customWidth="1"/>
    <col min="11" max="11" width="15.42578125" style="1" bestFit="1" customWidth="1"/>
    <col min="12" max="12" width="10.28515625" style="1" bestFit="1" customWidth="1"/>
    <col min="13" max="13" width="14.7109375" customWidth="1"/>
    <col min="14" max="14" width="11.42578125" bestFit="1" customWidth="1"/>
    <col min="16" max="16" width="11.42578125" bestFit="1" customWidth="1"/>
  </cols>
  <sheetData>
    <row r="1" spans="2:16" ht="15.75" thickBot="1" x14ac:dyDescent="0.3"/>
    <row r="2" spans="2:16" ht="34.5" customHeight="1" thickBot="1" x14ac:dyDescent="0.3">
      <c r="B2" s="81" t="s">
        <v>163</v>
      </c>
      <c r="C2" s="82"/>
      <c r="D2" s="82"/>
      <c r="E2" s="82"/>
      <c r="F2" s="82"/>
      <c r="G2" s="82"/>
      <c r="H2" s="82"/>
      <c r="I2" s="82"/>
      <c r="J2" s="82"/>
      <c r="K2" s="82"/>
      <c r="L2" s="83"/>
    </row>
    <row r="3" spans="2:16" ht="15.75" thickBot="1" x14ac:dyDescent="0.3"/>
    <row r="4" spans="2:16" ht="15.75" x14ac:dyDescent="0.25">
      <c r="B4" s="101" t="s">
        <v>0</v>
      </c>
      <c r="C4" s="87" t="s">
        <v>1</v>
      </c>
      <c r="D4" s="103" t="s">
        <v>2</v>
      </c>
      <c r="E4" s="105" t="s">
        <v>3</v>
      </c>
      <c r="F4" s="105"/>
      <c r="G4" s="105"/>
      <c r="H4" s="105"/>
      <c r="I4" s="105" t="s">
        <v>8</v>
      </c>
      <c r="J4" s="103" t="s">
        <v>9</v>
      </c>
      <c r="K4" s="87" t="s">
        <v>13</v>
      </c>
      <c r="L4" s="89" t="s">
        <v>12</v>
      </c>
    </row>
    <row r="5" spans="2:16" ht="16.5" thickBot="1" x14ac:dyDescent="0.3">
      <c r="B5" s="102"/>
      <c r="C5" s="88"/>
      <c r="D5" s="104"/>
      <c r="E5" s="63" t="s">
        <v>4</v>
      </c>
      <c r="F5" s="63" t="s">
        <v>5</v>
      </c>
      <c r="G5" s="63" t="s">
        <v>6</v>
      </c>
      <c r="H5" s="63" t="s">
        <v>7</v>
      </c>
      <c r="I5" s="106"/>
      <c r="J5" s="104"/>
      <c r="K5" s="88"/>
      <c r="L5" s="90"/>
    </row>
    <row r="6" spans="2:16" ht="105" x14ac:dyDescent="0.25">
      <c r="B6" s="16" t="s">
        <v>24</v>
      </c>
      <c r="C6" s="17">
        <v>184</v>
      </c>
      <c r="D6" s="18" t="s">
        <v>25</v>
      </c>
      <c r="E6" s="19">
        <v>541960</v>
      </c>
      <c r="F6" s="19">
        <v>44632</v>
      </c>
      <c r="G6" s="19">
        <v>51008</v>
      </c>
      <c r="H6" s="19">
        <v>0</v>
      </c>
      <c r="I6" s="19">
        <v>4.54</v>
      </c>
      <c r="J6" s="17">
        <v>15</v>
      </c>
      <c r="K6" s="17">
        <v>496</v>
      </c>
      <c r="L6" s="21">
        <v>1</v>
      </c>
      <c r="M6" s="57"/>
    </row>
    <row r="7" spans="2:16" ht="90" x14ac:dyDescent="0.25">
      <c r="B7" s="8" t="s">
        <v>26</v>
      </c>
      <c r="C7" s="5">
        <v>68</v>
      </c>
      <c r="D7" s="4" t="s">
        <v>27</v>
      </c>
      <c r="E7" s="6">
        <v>1433100</v>
      </c>
      <c r="F7" s="6">
        <v>118020</v>
      </c>
      <c r="G7" s="6">
        <v>134880</v>
      </c>
      <c r="H7" s="6">
        <v>0</v>
      </c>
      <c r="I7" s="6">
        <v>12</v>
      </c>
      <c r="J7" s="5">
        <v>15</v>
      </c>
      <c r="K7" s="5">
        <v>296</v>
      </c>
      <c r="L7" s="9">
        <v>2</v>
      </c>
      <c r="M7" s="57"/>
    </row>
    <row r="8" spans="2:16" ht="135" x14ac:dyDescent="0.25">
      <c r="B8" s="8" t="s">
        <v>28</v>
      </c>
      <c r="C8" s="5">
        <v>64</v>
      </c>
      <c r="D8" s="4" t="s">
        <v>29</v>
      </c>
      <c r="E8" s="6">
        <v>4740201</v>
      </c>
      <c r="F8" s="6">
        <v>390369.49</v>
      </c>
      <c r="G8" s="6">
        <v>446136.57</v>
      </c>
      <c r="H8" s="6">
        <v>2237953.39</v>
      </c>
      <c r="I8" s="6">
        <v>39.68</v>
      </c>
      <c r="J8" s="5">
        <v>15</v>
      </c>
      <c r="K8" s="5">
        <v>294</v>
      </c>
      <c r="L8" s="9">
        <v>3</v>
      </c>
      <c r="M8" s="57"/>
    </row>
    <row r="9" spans="2:16" ht="105" x14ac:dyDescent="0.25">
      <c r="B9" s="8" t="s">
        <v>31</v>
      </c>
      <c r="C9" s="5">
        <v>66</v>
      </c>
      <c r="D9" s="4" t="s">
        <v>30</v>
      </c>
      <c r="E9" s="6">
        <v>1412955</v>
      </c>
      <c r="F9" s="6">
        <v>116361</v>
      </c>
      <c r="G9" s="6">
        <v>132984</v>
      </c>
      <c r="H9" s="6">
        <v>0</v>
      </c>
      <c r="I9" s="6">
        <v>11.81</v>
      </c>
      <c r="J9" s="5">
        <v>15</v>
      </c>
      <c r="K9" s="5">
        <v>251</v>
      </c>
      <c r="L9" s="9">
        <v>4</v>
      </c>
      <c r="M9" s="57"/>
    </row>
    <row r="10" spans="2:16" ht="120" x14ac:dyDescent="0.25">
      <c r="B10" s="8" t="s">
        <v>32</v>
      </c>
      <c r="C10" s="5">
        <v>186</v>
      </c>
      <c r="D10" s="4" t="s">
        <v>160</v>
      </c>
      <c r="E10" s="6">
        <v>2764965</v>
      </c>
      <c r="F10" s="6">
        <v>227703</v>
      </c>
      <c r="G10" s="6">
        <v>260232</v>
      </c>
      <c r="H10" s="6">
        <v>3000000</v>
      </c>
      <c r="I10" s="6">
        <v>23.14</v>
      </c>
      <c r="J10" s="5">
        <v>11</v>
      </c>
      <c r="K10" s="5">
        <v>740</v>
      </c>
      <c r="L10" s="9">
        <v>5</v>
      </c>
      <c r="M10" s="57"/>
    </row>
    <row r="11" spans="2:16" ht="285.75" thickBot="1" x14ac:dyDescent="0.3">
      <c r="B11" s="10" t="s">
        <v>33</v>
      </c>
      <c r="C11" s="11">
        <v>163</v>
      </c>
      <c r="D11" s="12" t="s">
        <v>34</v>
      </c>
      <c r="E11" s="13">
        <v>1053496.76</v>
      </c>
      <c r="F11" s="13">
        <v>86758.55</v>
      </c>
      <c r="G11" s="13">
        <v>99152.639999999999</v>
      </c>
      <c r="H11" s="66">
        <v>0</v>
      </c>
      <c r="I11" s="13">
        <v>8.83</v>
      </c>
      <c r="J11" s="11">
        <v>11</v>
      </c>
      <c r="K11" s="11">
        <v>538</v>
      </c>
      <c r="L11" s="15">
        <v>6</v>
      </c>
      <c r="M11" s="57"/>
      <c r="N11" s="57"/>
      <c r="P11" s="57"/>
    </row>
    <row r="12" spans="2:16" ht="16.5" thickBot="1" x14ac:dyDescent="0.3">
      <c r="E12" s="68">
        <f>SUM(E6:E11)</f>
        <v>11946677.76</v>
      </c>
      <c r="F12" s="69">
        <f>SUM(F6:F11)</f>
        <v>983844.04</v>
      </c>
      <c r="G12" s="69">
        <f>SUM(G6:G11)</f>
        <v>1124393.21</v>
      </c>
      <c r="H12" s="69">
        <f>SUM(H6:H11)</f>
        <v>5237953.3900000006</v>
      </c>
      <c r="I12" s="70">
        <f>SUM(I6:I11)</f>
        <v>100</v>
      </c>
    </row>
    <row r="13" spans="2:16" ht="15.75" thickBot="1" x14ac:dyDescent="0.3"/>
    <row r="14" spans="2:16" ht="32.25" customHeight="1" thickBot="1" x14ac:dyDescent="0.3">
      <c r="B14" s="84" t="s">
        <v>162</v>
      </c>
      <c r="C14" s="85"/>
      <c r="D14" s="85"/>
      <c r="E14" s="85"/>
      <c r="F14" s="85"/>
      <c r="G14" s="85"/>
      <c r="H14" s="85"/>
      <c r="I14" s="85"/>
      <c r="J14" s="85"/>
      <c r="K14" s="85"/>
      <c r="L14" s="86"/>
    </row>
    <row r="15" spans="2:16" ht="15.75" thickBot="1" x14ac:dyDescent="0.3"/>
    <row r="16" spans="2:16" ht="15.75" x14ac:dyDescent="0.25">
      <c r="B16" s="91" t="s">
        <v>0</v>
      </c>
      <c r="C16" s="93" t="s">
        <v>1</v>
      </c>
      <c r="D16" s="95" t="s">
        <v>2</v>
      </c>
      <c r="E16" s="97" t="s">
        <v>3</v>
      </c>
      <c r="F16" s="97"/>
      <c r="G16" s="97"/>
      <c r="H16" s="97"/>
      <c r="I16" s="97" t="s">
        <v>8</v>
      </c>
      <c r="J16" s="95" t="s">
        <v>9</v>
      </c>
      <c r="K16" s="93" t="s">
        <v>13</v>
      </c>
      <c r="L16" s="99" t="s">
        <v>12</v>
      </c>
    </row>
    <row r="17" spans="2:12" ht="16.5" thickBot="1" x14ac:dyDescent="0.3">
      <c r="B17" s="92"/>
      <c r="C17" s="94"/>
      <c r="D17" s="96"/>
      <c r="E17" s="64" t="s">
        <v>4</v>
      </c>
      <c r="F17" s="64" t="s">
        <v>5</v>
      </c>
      <c r="G17" s="64" t="s">
        <v>6</v>
      </c>
      <c r="H17" s="64" t="s">
        <v>7</v>
      </c>
      <c r="I17" s="98"/>
      <c r="J17" s="96"/>
      <c r="K17" s="94"/>
      <c r="L17" s="100"/>
    </row>
    <row r="18" spans="2:12" ht="135" x14ac:dyDescent="0.25">
      <c r="B18" s="16" t="s">
        <v>36</v>
      </c>
      <c r="C18" s="17">
        <v>173</v>
      </c>
      <c r="D18" s="18" t="s">
        <v>35</v>
      </c>
      <c r="E18" s="19">
        <v>1017450</v>
      </c>
      <c r="F18" s="19">
        <v>83790</v>
      </c>
      <c r="G18" s="19">
        <v>95760</v>
      </c>
      <c r="H18" s="19">
        <v>0</v>
      </c>
      <c r="I18" s="19">
        <v>8.52</v>
      </c>
      <c r="J18" s="17">
        <v>11</v>
      </c>
      <c r="K18" s="17">
        <v>395</v>
      </c>
      <c r="L18" s="21">
        <v>1</v>
      </c>
    </row>
    <row r="19" spans="2:12" ht="75.75" thickBot="1" x14ac:dyDescent="0.3">
      <c r="B19" s="10" t="s">
        <v>37</v>
      </c>
      <c r="C19" s="11">
        <v>147</v>
      </c>
      <c r="D19" s="12" t="s">
        <v>38</v>
      </c>
      <c r="E19" s="13">
        <v>1829595.6</v>
      </c>
      <c r="F19" s="13">
        <v>150672.57999999999</v>
      </c>
      <c r="G19" s="13">
        <v>172197.23</v>
      </c>
      <c r="H19" s="13">
        <v>0</v>
      </c>
      <c r="I19" s="13">
        <v>15.31</v>
      </c>
      <c r="J19" s="11">
        <v>8</v>
      </c>
      <c r="K19" s="11">
        <v>92</v>
      </c>
      <c r="L19" s="15">
        <v>2</v>
      </c>
    </row>
    <row r="20" spans="2:12" ht="16.5" thickBot="1" x14ac:dyDescent="0.3">
      <c r="E20" s="72">
        <f>SUM(E18:E19)</f>
        <v>2847045.6</v>
      </c>
      <c r="F20" s="73">
        <f>SUM(F18:F19)</f>
        <v>234462.58</v>
      </c>
      <c r="G20" s="73">
        <f>SUM(G18:G19)</f>
        <v>267957.23</v>
      </c>
      <c r="H20" s="73">
        <f>SUM(H18:H19)</f>
        <v>0</v>
      </c>
      <c r="I20" s="74">
        <f>SUM(I18:I19)</f>
        <v>23.83</v>
      </c>
    </row>
  </sheetData>
  <mergeCells count="18">
    <mergeCell ref="I4:I5"/>
    <mergeCell ref="J4:J5"/>
    <mergeCell ref="B2:L2"/>
    <mergeCell ref="B14:L14"/>
    <mergeCell ref="K4:K5"/>
    <mergeCell ref="L4:L5"/>
    <mergeCell ref="B16:B17"/>
    <mergeCell ref="C16:C17"/>
    <mergeCell ref="D16:D17"/>
    <mergeCell ref="E16:H16"/>
    <mergeCell ref="I16:I17"/>
    <mergeCell ref="J16:J17"/>
    <mergeCell ref="K16:K17"/>
    <mergeCell ref="L16:L17"/>
    <mergeCell ref="B4:B5"/>
    <mergeCell ref="C4:C5"/>
    <mergeCell ref="D4:D5"/>
    <mergeCell ref="E4:H4"/>
  </mergeCells>
  <pageMargins left="0.7" right="0.7" top="0.75" bottom="0.75" header="0.3" footer="0.3"/>
  <pageSetup paperSize="8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077FA-CE39-4D23-A2CF-4677E3FF2185}">
  <sheetPr>
    <pageSetUpPr fitToPage="1"/>
  </sheetPr>
  <dimension ref="A1:M12"/>
  <sheetViews>
    <sheetView workbookViewId="0">
      <selection activeCell="B2" sqref="B2:L2"/>
    </sheetView>
  </sheetViews>
  <sheetFormatPr defaultRowHeight="15" x14ac:dyDescent="0.25"/>
  <cols>
    <col min="1" max="1" width="9.140625" style="1"/>
    <col min="2" max="2" width="17.7109375" style="1" customWidth="1"/>
    <col min="3" max="3" width="8.42578125" style="1" customWidth="1"/>
    <col min="4" max="4" width="15.85546875" style="1" customWidth="1"/>
    <col min="5" max="5" width="16.5703125" style="2" bestFit="1" customWidth="1"/>
    <col min="6" max="6" width="14.7109375" style="2" bestFit="1" customWidth="1"/>
    <col min="7" max="7" width="16" style="2" customWidth="1"/>
    <col min="8" max="8" width="9.28515625" style="2" bestFit="1" customWidth="1"/>
    <col min="9" max="9" width="10.140625" style="3" customWidth="1"/>
    <col min="10" max="11" width="9.140625" style="1"/>
    <col min="12" max="12" width="9.5703125" style="1" customWidth="1"/>
    <col min="13" max="13" width="11.42578125" bestFit="1" customWidth="1"/>
  </cols>
  <sheetData>
    <row r="1" spans="2:13" ht="15.75" thickBot="1" x14ac:dyDescent="0.3"/>
    <row r="2" spans="2:13" ht="32.25" customHeight="1" thickBot="1" x14ac:dyDescent="0.3">
      <c r="B2" s="81" t="s">
        <v>163</v>
      </c>
      <c r="C2" s="82"/>
      <c r="D2" s="82"/>
      <c r="E2" s="82"/>
      <c r="F2" s="82"/>
      <c r="G2" s="82"/>
      <c r="H2" s="82"/>
      <c r="I2" s="82"/>
      <c r="J2" s="82"/>
      <c r="K2" s="82"/>
      <c r="L2" s="83"/>
    </row>
    <row r="3" spans="2:13" ht="15.75" thickBot="1" x14ac:dyDescent="0.3"/>
    <row r="4" spans="2:13" ht="15.75" x14ac:dyDescent="0.25">
      <c r="B4" s="101" t="s">
        <v>0</v>
      </c>
      <c r="C4" s="87" t="s">
        <v>1</v>
      </c>
      <c r="D4" s="103" t="s">
        <v>2</v>
      </c>
      <c r="E4" s="105" t="s">
        <v>3</v>
      </c>
      <c r="F4" s="105"/>
      <c r="G4" s="105"/>
      <c r="H4" s="105"/>
      <c r="I4" s="107" t="s">
        <v>8</v>
      </c>
      <c r="J4" s="103" t="s">
        <v>9</v>
      </c>
      <c r="K4" s="87" t="s">
        <v>13</v>
      </c>
      <c r="L4" s="89" t="s">
        <v>12</v>
      </c>
    </row>
    <row r="5" spans="2:13" ht="16.5" thickBot="1" x14ac:dyDescent="0.3">
      <c r="B5" s="102"/>
      <c r="C5" s="88"/>
      <c r="D5" s="104"/>
      <c r="E5" s="63" t="s">
        <v>4</v>
      </c>
      <c r="F5" s="63" t="s">
        <v>5</v>
      </c>
      <c r="G5" s="63" t="s">
        <v>6</v>
      </c>
      <c r="H5" s="63" t="s">
        <v>7</v>
      </c>
      <c r="I5" s="108"/>
      <c r="J5" s="104"/>
      <c r="K5" s="88"/>
      <c r="L5" s="90"/>
    </row>
    <row r="6" spans="2:13" ht="90" x14ac:dyDescent="0.25">
      <c r="B6" s="16" t="s">
        <v>10</v>
      </c>
      <c r="C6" s="17">
        <v>162</v>
      </c>
      <c r="D6" s="18" t="s">
        <v>11</v>
      </c>
      <c r="E6" s="19">
        <v>2806020</v>
      </c>
      <c r="F6" s="19">
        <v>231084</v>
      </c>
      <c r="G6" s="19">
        <v>264096</v>
      </c>
      <c r="H6" s="19">
        <v>0</v>
      </c>
      <c r="I6" s="20">
        <v>20.83</v>
      </c>
      <c r="J6" s="17">
        <v>15</v>
      </c>
      <c r="K6" s="17">
        <v>511</v>
      </c>
      <c r="L6" s="21">
        <v>1</v>
      </c>
      <c r="M6" s="57"/>
    </row>
    <row r="7" spans="2:13" ht="135" x14ac:dyDescent="0.25">
      <c r="B7" s="8" t="s">
        <v>15</v>
      </c>
      <c r="C7" s="5">
        <v>159</v>
      </c>
      <c r="D7" s="4" t="s">
        <v>14</v>
      </c>
      <c r="E7" s="6">
        <v>2747880</v>
      </c>
      <c r="F7" s="6">
        <v>226296</v>
      </c>
      <c r="G7" s="6">
        <v>258624</v>
      </c>
      <c r="H7" s="6">
        <v>0</v>
      </c>
      <c r="I7" s="7">
        <v>20.399999999999999</v>
      </c>
      <c r="J7" s="5">
        <v>15</v>
      </c>
      <c r="K7" s="5">
        <v>385</v>
      </c>
      <c r="L7" s="9">
        <v>2</v>
      </c>
      <c r="M7" s="57"/>
    </row>
    <row r="8" spans="2:13" ht="120" x14ac:dyDescent="0.25">
      <c r="B8" s="8" t="s">
        <v>16</v>
      </c>
      <c r="C8" s="5">
        <v>180</v>
      </c>
      <c r="D8" s="4" t="s">
        <v>17</v>
      </c>
      <c r="E8" s="6">
        <v>2151233.13</v>
      </c>
      <c r="F8" s="6">
        <v>177160.38</v>
      </c>
      <c r="G8" s="6">
        <v>202469</v>
      </c>
      <c r="H8" s="6">
        <v>0</v>
      </c>
      <c r="I8" s="7">
        <v>15.98</v>
      </c>
      <c r="J8" s="5">
        <v>15</v>
      </c>
      <c r="K8" s="5">
        <v>363</v>
      </c>
      <c r="L8" s="9">
        <v>3</v>
      </c>
      <c r="M8" s="57"/>
    </row>
    <row r="9" spans="2:13" ht="150" x14ac:dyDescent="0.25">
      <c r="B9" s="8" t="s">
        <v>18</v>
      </c>
      <c r="C9" s="5">
        <v>181</v>
      </c>
      <c r="D9" s="4" t="s">
        <v>19</v>
      </c>
      <c r="E9" s="6">
        <v>2426410</v>
      </c>
      <c r="F9" s="6">
        <v>199822</v>
      </c>
      <c r="G9" s="6">
        <v>228368</v>
      </c>
      <c r="H9" s="6">
        <v>0</v>
      </c>
      <c r="I9" s="7">
        <v>18.02</v>
      </c>
      <c r="J9" s="5">
        <v>15</v>
      </c>
      <c r="K9" s="5">
        <v>352</v>
      </c>
      <c r="L9" s="9">
        <v>4</v>
      </c>
      <c r="M9" s="57"/>
    </row>
    <row r="10" spans="2:13" ht="150" x14ac:dyDescent="0.25">
      <c r="B10" s="8" t="s">
        <v>20</v>
      </c>
      <c r="C10" s="5">
        <v>157</v>
      </c>
      <c r="D10" s="4" t="s">
        <v>21</v>
      </c>
      <c r="E10" s="6">
        <v>1697960</v>
      </c>
      <c r="F10" s="6">
        <v>139832</v>
      </c>
      <c r="G10" s="6">
        <v>159808</v>
      </c>
      <c r="H10" s="6">
        <v>0</v>
      </c>
      <c r="I10" s="7">
        <v>12.6</v>
      </c>
      <c r="J10" s="5">
        <v>15</v>
      </c>
      <c r="K10" s="5">
        <v>322</v>
      </c>
      <c r="L10" s="9">
        <v>5</v>
      </c>
      <c r="M10" s="57"/>
    </row>
    <row r="11" spans="2:13" ht="120.75" thickBot="1" x14ac:dyDescent="0.3">
      <c r="B11" s="10" t="s">
        <v>22</v>
      </c>
      <c r="C11" s="11">
        <v>160</v>
      </c>
      <c r="D11" s="12" t="s">
        <v>23</v>
      </c>
      <c r="E11" s="13">
        <v>1639174</v>
      </c>
      <c r="F11" s="13">
        <v>134990.79999999999</v>
      </c>
      <c r="G11" s="13">
        <v>154275.20000000001</v>
      </c>
      <c r="H11" s="13">
        <v>0</v>
      </c>
      <c r="I11" s="14">
        <v>12.17</v>
      </c>
      <c r="J11" s="11">
        <v>15</v>
      </c>
      <c r="K11" s="11">
        <v>272</v>
      </c>
      <c r="L11" s="15">
        <v>6</v>
      </c>
      <c r="M11" s="57"/>
    </row>
    <row r="12" spans="2:13" ht="16.5" thickBot="1" x14ac:dyDescent="0.3">
      <c r="E12" s="68">
        <f>SUM(E6:E11)</f>
        <v>13468677.129999999</v>
      </c>
      <c r="F12" s="69">
        <f>SUM(F6:F11)</f>
        <v>1109185.18</v>
      </c>
      <c r="G12" s="69">
        <f>SUM(G6:G11)</f>
        <v>1267640.2</v>
      </c>
      <c r="H12" s="69">
        <f>SUM(H6:H11)</f>
        <v>0</v>
      </c>
      <c r="I12" s="71">
        <f>SUM(I6:I11)</f>
        <v>99.999999999999986</v>
      </c>
    </row>
  </sheetData>
  <mergeCells count="9">
    <mergeCell ref="B2:L2"/>
    <mergeCell ref="K4:K5"/>
    <mergeCell ref="L4:L5"/>
    <mergeCell ref="E4:H4"/>
    <mergeCell ref="B4:B5"/>
    <mergeCell ref="C4:C5"/>
    <mergeCell ref="D4:D5"/>
    <mergeCell ref="I4:I5"/>
    <mergeCell ref="J4:J5"/>
  </mergeCells>
  <pageMargins left="0.7" right="0.7" top="0.75" bottom="0.75" header="0.3" footer="0.3"/>
  <pageSetup paperSize="8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2942-6E5F-4A82-ACB7-2BB65A9D11A0}">
  <sheetPr>
    <pageSetUpPr fitToPage="1"/>
  </sheetPr>
  <dimension ref="B1:M41"/>
  <sheetViews>
    <sheetView workbookViewId="0">
      <selection activeCell="E41" sqref="E41:I41"/>
    </sheetView>
  </sheetViews>
  <sheetFormatPr defaultRowHeight="15" x14ac:dyDescent="0.25"/>
  <cols>
    <col min="2" max="2" width="17.7109375" style="1" customWidth="1"/>
    <col min="3" max="3" width="9.140625" style="1"/>
    <col min="4" max="4" width="14.140625" style="1" customWidth="1"/>
    <col min="5" max="5" width="16" style="2" bestFit="1" customWidth="1"/>
    <col min="6" max="7" width="14.7109375" style="2" bestFit="1" customWidth="1"/>
    <col min="8" max="8" width="16" style="2" customWidth="1"/>
    <col min="9" max="9" width="10" style="2" customWidth="1"/>
    <col min="10" max="12" width="9.140625" style="1"/>
    <col min="13" max="13" width="14.5703125" customWidth="1"/>
  </cols>
  <sheetData>
    <row r="1" spans="2:13" ht="15.75" thickBot="1" x14ac:dyDescent="0.3"/>
    <row r="2" spans="2:13" ht="32.25" customHeight="1" thickBot="1" x14ac:dyDescent="0.3">
      <c r="B2" s="81" t="s">
        <v>163</v>
      </c>
      <c r="C2" s="82"/>
      <c r="D2" s="82"/>
      <c r="E2" s="82"/>
      <c r="F2" s="82"/>
      <c r="G2" s="82"/>
      <c r="H2" s="82"/>
      <c r="I2" s="82"/>
      <c r="J2" s="82"/>
      <c r="K2" s="82"/>
      <c r="L2" s="83"/>
    </row>
    <row r="3" spans="2:13" ht="15.75" thickBot="1" x14ac:dyDescent="0.3"/>
    <row r="4" spans="2:13" ht="15.75" x14ac:dyDescent="0.25">
      <c r="B4" s="101" t="s">
        <v>0</v>
      </c>
      <c r="C4" s="87" t="s">
        <v>1</v>
      </c>
      <c r="D4" s="103" t="s">
        <v>2</v>
      </c>
      <c r="E4" s="105" t="s">
        <v>3</v>
      </c>
      <c r="F4" s="105"/>
      <c r="G4" s="105"/>
      <c r="H4" s="105"/>
      <c r="I4" s="105" t="s">
        <v>8</v>
      </c>
      <c r="J4" s="103" t="s">
        <v>9</v>
      </c>
      <c r="K4" s="87" t="s">
        <v>13</v>
      </c>
      <c r="L4" s="89" t="s">
        <v>12</v>
      </c>
    </row>
    <row r="5" spans="2:13" ht="16.5" thickBot="1" x14ac:dyDescent="0.3">
      <c r="B5" s="102"/>
      <c r="C5" s="88"/>
      <c r="D5" s="104"/>
      <c r="E5" s="63" t="s">
        <v>4</v>
      </c>
      <c r="F5" s="63" t="s">
        <v>5</v>
      </c>
      <c r="G5" s="63" t="s">
        <v>6</v>
      </c>
      <c r="H5" s="63" t="s">
        <v>7</v>
      </c>
      <c r="I5" s="106"/>
      <c r="J5" s="104"/>
      <c r="K5" s="88"/>
      <c r="L5" s="90"/>
    </row>
    <row r="6" spans="2:13" ht="105" x14ac:dyDescent="0.25">
      <c r="B6" s="16" t="s">
        <v>39</v>
      </c>
      <c r="C6" s="17">
        <v>161</v>
      </c>
      <c r="D6" s="18" t="s">
        <v>40</v>
      </c>
      <c r="E6" s="19">
        <v>457398.34</v>
      </c>
      <c r="F6" s="19">
        <v>37668.1</v>
      </c>
      <c r="G6" s="19">
        <v>43049.26</v>
      </c>
      <c r="H6" s="19">
        <v>0</v>
      </c>
      <c r="I6" s="19">
        <v>7.88</v>
      </c>
      <c r="J6" s="17">
        <v>12</v>
      </c>
      <c r="K6" s="17">
        <v>500</v>
      </c>
      <c r="L6" s="21">
        <v>1</v>
      </c>
      <c r="M6" s="57"/>
    </row>
    <row r="7" spans="2:13" ht="45" x14ac:dyDescent="0.25">
      <c r="B7" s="8" t="s">
        <v>42</v>
      </c>
      <c r="C7" s="5">
        <v>170</v>
      </c>
      <c r="D7" s="4" t="s">
        <v>41</v>
      </c>
      <c r="E7" s="6">
        <v>2986706.17</v>
      </c>
      <c r="F7" s="6">
        <v>245964</v>
      </c>
      <c r="G7" s="6">
        <v>281101.8</v>
      </c>
      <c r="H7" s="6">
        <v>0</v>
      </c>
      <c r="I7" s="6">
        <v>51.47</v>
      </c>
      <c r="J7" s="5">
        <v>12</v>
      </c>
      <c r="K7" s="5">
        <v>429</v>
      </c>
      <c r="L7" s="9">
        <v>2</v>
      </c>
      <c r="M7" s="57"/>
    </row>
    <row r="8" spans="2:13" ht="45.75" thickBot="1" x14ac:dyDescent="0.3">
      <c r="B8" s="10" t="s">
        <v>44</v>
      </c>
      <c r="C8" s="11">
        <v>131</v>
      </c>
      <c r="D8" s="12" t="s">
        <v>43</v>
      </c>
      <c r="E8" s="13">
        <v>2113515.65</v>
      </c>
      <c r="F8" s="13">
        <v>174054.23</v>
      </c>
      <c r="G8" s="13">
        <v>198919.12</v>
      </c>
      <c r="H8" s="13">
        <v>0</v>
      </c>
      <c r="I8" s="13">
        <v>36.42</v>
      </c>
      <c r="J8" s="11">
        <v>12</v>
      </c>
      <c r="K8" s="11">
        <v>369</v>
      </c>
      <c r="L8" s="15">
        <v>3</v>
      </c>
      <c r="M8" s="57"/>
    </row>
    <row r="9" spans="2:13" ht="16.5" thickBot="1" x14ac:dyDescent="0.3">
      <c r="E9" s="68">
        <f>SUM(E6:E8)</f>
        <v>5557620.1600000001</v>
      </c>
      <c r="F9" s="69">
        <f>SUM(F6:F8)</f>
        <v>457686.32999999996</v>
      </c>
      <c r="G9" s="69">
        <f>SUM(G6:G8)</f>
        <v>523070.18</v>
      </c>
      <c r="H9" s="69">
        <f>SUM(H6:H8)</f>
        <v>0</v>
      </c>
      <c r="I9" s="70">
        <f>SUM(I6:I8)</f>
        <v>95.77000000000001</v>
      </c>
    </row>
    <row r="10" spans="2:13" ht="16.5" thickBot="1" x14ac:dyDescent="0.3">
      <c r="E10" s="67"/>
      <c r="I10" s="67"/>
    </row>
    <row r="11" spans="2:13" ht="36" customHeight="1" thickBot="1" x14ac:dyDescent="0.3">
      <c r="B11" s="84" t="s">
        <v>162</v>
      </c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3" ht="15.75" thickBot="1" x14ac:dyDescent="0.3"/>
    <row r="13" spans="2:13" ht="15.75" x14ac:dyDescent="0.25">
      <c r="B13" s="122" t="s">
        <v>0</v>
      </c>
      <c r="C13" s="124" t="s">
        <v>1</v>
      </c>
      <c r="D13" s="126" t="s">
        <v>2</v>
      </c>
      <c r="E13" s="128" t="s">
        <v>3</v>
      </c>
      <c r="F13" s="129"/>
      <c r="G13" s="129"/>
      <c r="H13" s="130"/>
      <c r="I13" s="131" t="s">
        <v>8</v>
      </c>
      <c r="J13" s="126" t="s">
        <v>9</v>
      </c>
      <c r="K13" s="124" t="s">
        <v>13</v>
      </c>
      <c r="L13" s="133" t="s">
        <v>12</v>
      </c>
    </row>
    <row r="14" spans="2:13" ht="16.5" thickBot="1" x14ac:dyDescent="0.3">
      <c r="B14" s="123"/>
      <c r="C14" s="125"/>
      <c r="D14" s="127"/>
      <c r="E14" s="65" t="s">
        <v>4</v>
      </c>
      <c r="F14" s="65" t="s">
        <v>5</v>
      </c>
      <c r="G14" s="65" t="s">
        <v>6</v>
      </c>
      <c r="H14" s="65" t="s">
        <v>7</v>
      </c>
      <c r="I14" s="132"/>
      <c r="J14" s="127"/>
      <c r="K14" s="125"/>
      <c r="L14" s="134"/>
    </row>
    <row r="15" spans="2:13" ht="90" x14ac:dyDescent="0.25">
      <c r="B15" s="52" t="s">
        <v>46</v>
      </c>
      <c r="C15" s="53">
        <v>164</v>
      </c>
      <c r="D15" s="53" t="s">
        <v>45</v>
      </c>
      <c r="E15" s="45">
        <v>1137735.3400000001</v>
      </c>
      <c r="F15" s="45">
        <v>93695.85</v>
      </c>
      <c r="G15" s="45">
        <v>107080.97</v>
      </c>
      <c r="H15" s="45">
        <v>0</v>
      </c>
      <c r="I15" s="45">
        <v>19.600000000000001</v>
      </c>
      <c r="J15" s="54">
        <v>12</v>
      </c>
      <c r="K15" s="53">
        <v>352</v>
      </c>
      <c r="L15" s="55">
        <v>1</v>
      </c>
    </row>
    <row r="16" spans="2:13" ht="75" x14ac:dyDescent="0.25">
      <c r="B16" s="8" t="s">
        <v>60</v>
      </c>
      <c r="C16" s="5">
        <v>176</v>
      </c>
      <c r="D16" s="4" t="s">
        <v>47</v>
      </c>
      <c r="E16" s="6">
        <v>2462138.7400000002</v>
      </c>
      <c r="F16" s="6">
        <v>202764.37</v>
      </c>
      <c r="G16" s="6">
        <v>231730.7</v>
      </c>
      <c r="H16" s="6">
        <v>0</v>
      </c>
      <c r="I16" s="6">
        <v>42.43</v>
      </c>
      <c r="J16" s="5">
        <v>12</v>
      </c>
      <c r="K16" s="5">
        <v>343</v>
      </c>
      <c r="L16" s="9">
        <v>2</v>
      </c>
    </row>
    <row r="17" spans="2:12" ht="45" x14ac:dyDescent="0.25">
      <c r="B17" s="8" t="s">
        <v>61</v>
      </c>
      <c r="C17" s="5">
        <v>102</v>
      </c>
      <c r="D17" s="4" t="s">
        <v>48</v>
      </c>
      <c r="E17" s="6">
        <v>2189611.0299999998</v>
      </c>
      <c r="F17" s="6">
        <v>180320.91</v>
      </c>
      <c r="G17" s="6">
        <v>206081.04</v>
      </c>
      <c r="H17" s="6">
        <v>0</v>
      </c>
      <c r="I17" s="6">
        <v>37.729999999999997</v>
      </c>
      <c r="J17" s="5">
        <v>12</v>
      </c>
      <c r="K17" s="5">
        <v>258</v>
      </c>
      <c r="L17" s="9">
        <v>3</v>
      </c>
    </row>
    <row r="18" spans="2:12" ht="105" x14ac:dyDescent="0.25">
      <c r="B18" s="8" t="s">
        <v>62</v>
      </c>
      <c r="C18" s="5">
        <v>148</v>
      </c>
      <c r="D18" s="4" t="s">
        <v>49</v>
      </c>
      <c r="E18" s="6">
        <v>300985.81</v>
      </c>
      <c r="F18" s="6">
        <v>24787.07</v>
      </c>
      <c r="G18" s="6">
        <v>28328.080000000002</v>
      </c>
      <c r="H18" s="6">
        <v>0</v>
      </c>
      <c r="I18" s="6">
        <v>5.18</v>
      </c>
      <c r="J18" s="5">
        <v>12</v>
      </c>
      <c r="K18" s="5">
        <v>241</v>
      </c>
      <c r="L18" s="9">
        <v>4</v>
      </c>
    </row>
    <row r="19" spans="2:12" ht="90" x14ac:dyDescent="0.25">
      <c r="B19" s="8" t="s">
        <v>63</v>
      </c>
      <c r="C19" s="5">
        <v>125</v>
      </c>
      <c r="D19" s="4" t="s">
        <v>50</v>
      </c>
      <c r="E19" s="6">
        <v>234391.79</v>
      </c>
      <c r="F19" s="6">
        <v>19302.849999999999</v>
      </c>
      <c r="G19" s="6">
        <v>22060.41</v>
      </c>
      <c r="H19" s="6">
        <v>0</v>
      </c>
      <c r="I19" s="6">
        <v>4.03</v>
      </c>
      <c r="J19" s="5">
        <v>12</v>
      </c>
      <c r="K19" s="5">
        <v>167</v>
      </c>
      <c r="L19" s="9">
        <v>5</v>
      </c>
    </row>
    <row r="20" spans="2:12" ht="90" x14ac:dyDescent="0.25">
      <c r="B20" s="8" t="s">
        <v>64</v>
      </c>
      <c r="C20" s="5">
        <v>121</v>
      </c>
      <c r="D20" s="4" t="s">
        <v>51</v>
      </c>
      <c r="E20" s="6">
        <v>289000</v>
      </c>
      <c r="F20" s="6">
        <v>23800</v>
      </c>
      <c r="G20" s="6">
        <v>27200</v>
      </c>
      <c r="H20" s="6">
        <v>0</v>
      </c>
      <c r="I20" s="6">
        <v>4.9800000000000004</v>
      </c>
      <c r="J20" s="5">
        <v>10</v>
      </c>
      <c r="K20" s="5">
        <v>299</v>
      </c>
      <c r="L20" s="9">
        <v>6</v>
      </c>
    </row>
    <row r="21" spans="2:12" ht="30" x14ac:dyDescent="0.25">
      <c r="B21" s="8" t="s">
        <v>65</v>
      </c>
      <c r="C21" s="5">
        <v>127</v>
      </c>
      <c r="D21" s="4" t="s">
        <v>52</v>
      </c>
      <c r="E21" s="6">
        <v>1252005.8</v>
      </c>
      <c r="F21" s="6">
        <v>103106.36</v>
      </c>
      <c r="G21" s="6">
        <v>117835.84</v>
      </c>
      <c r="H21" s="6">
        <v>0</v>
      </c>
      <c r="I21" s="6">
        <v>21.57</v>
      </c>
      <c r="J21" s="5">
        <v>10</v>
      </c>
      <c r="K21" s="5">
        <v>218</v>
      </c>
      <c r="L21" s="9">
        <v>7</v>
      </c>
    </row>
    <row r="22" spans="2:12" ht="45" x14ac:dyDescent="0.25">
      <c r="B22" s="8" t="s">
        <v>66</v>
      </c>
      <c r="C22" s="5">
        <v>166</v>
      </c>
      <c r="D22" s="4" t="s">
        <v>53</v>
      </c>
      <c r="E22" s="6">
        <v>1988146.27</v>
      </c>
      <c r="F22" s="6">
        <v>163729.69</v>
      </c>
      <c r="G22" s="6">
        <v>187119.65</v>
      </c>
      <c r="H22" s="6">
        <v>0</v>
      </c>
      <c r="I22" s="6">
        <v>34.25</v>
      </c>
      <c r="J22" s="5">
        <v>10</v>
      </c>
      <c r="K22" s="5">
        <v>175</v>
      </c>
      <c r="L22" s="9">
        <v>8</v>
      </c>
    </row>
    <row r="23" spans="2:12" ht="75" x14ac:dyDescent="0.25">
      <c r="B23" s="8" t="s">
        <v>67</v>
      </c>
      <c r="C23" s="5">
        <v>117</v>
      </c>
      <c r="D23" s="4" t="s">
        <v>54</v>
      </c>
      <c r="E23" s="6">
        <v>430865.27</v>
      </c>
      <c r="F23" s="6">
        <v>35483.019999999997</v>
      </c>
      <c r="G23" s="6">
        <v>40552.03</v>
      </c>
      <c r="H23" s="6">
        <v>0</v>
      </c>
      <c r="I23" s="6">
        <v>7.42</v>
      </c>
      <c r="J23" s="5">
        <v>10</v>
      </c>
      <c r="K23" s="5">
        <v>172</v>
      </c>
      <c r="L23" s="9">
        <v>9</v>
      </c>
    </row>
    <row r="24" spans="2:12" ht="105" x14ac:dyDescent="0.25">
      <c r="B24" s="8" t="s">
        <v>68</v>
      </c>
      <c r="C24" s="5">
        <v>154</v>
      </c>
      <c r="D24" s="4" t="s">
        <v>55</v>
      </c>
      <c r="E24" s="6">
        <v>1173722.5</v>
      </c>
      <c r="F24" s="6">
        <v>96659.5</v>
      </c>
      <c r="G24" s="6">
        <v>110468</v>
      </c>
      <c r="H24" s="6">
        <v>0</v>
      </c>
      <c r="I24" s="6">
        <v>20.22</v>
      </c>
      <c r="J24" s="5">
        <v>10</v>
      </c>
      <c r="K24" s="5">
        <v>108</v>
      </c>
      <c r="L24" s="9">
        <v>10</v>
      </c>
    </row>
    <row r="25" spans="2:12" ht="75" x14ac:dyDescent="0.25">
      <c r="B25" s="8" t="s">
        <v>69</v>
      </c>
      <c r="C25" s="5">
        <v>115</v>
      </c>
      <c r="D25" s="4" t="s">
        <v>56</v>
      </c>
      <c r="E25" s="6">
        <v>519062.46</v>
      </c>
      <c r="F25" s="6">
        <v>42746.32</v>
      </c>
      <c r="G25" s="6">
        <v>48852.94</v>
      </c>
      <c r="H25" s="6">
        <v>0</v>
      </c>
      <c r="I25" s="6">
        <v>8.94</v>
      </c>
      <c r="J25" s="5">
        <v>8</v>
      </c>
      <c r="K25" s="5">
        <v>625</v>
      </c>
      <c r="L25" s="9">
        <v>11</v>
      </c>
    </row>
    <row r="26" spans="2:12" ht="45" x14ac:dyDescent="0.25">
      <c r="B26" s="8" t="s">
        <v>70</v>
      </c>
      <c r="C26" s="5">
        <v>168</v>
      </c>
      <c r="D26" s="4" t="s">
        <v>57</v>
      </c>
      <c r="E26" s="6">
        <v>178500</v>
      </c>
      <c r="F26" s="6">
        <v>14700</v>
      </c>
      <c r="G26" s="6">
        <v>16800</v>
      </c>
      <c r="H26" s="6">
        <v>0</v>
      </c>
      <c r="I26" s="6">
        <v>3.07</v>
      </c>
      <c r="J26" s="5">
        <v>7</v>
      </c>
      <c r="K26" s="5">
        <v>252</v>
      </c>
      <c r="L26" s="9">
        <v>12</v>
      </c>
    </row>
    <row r="27" spans="2:12" ht="60" x14ac:dyDescent="0.25">
      <c r="B27" s="8" t="s">
        <v>71</v>
      </c>
      <c r="C27" s="5">
        <v>129</v>
      </c>
      <c r="D27" s="4" t="s">
        <v>56</v>
      </c>
      <c r="E27" s="6">
        <v>685585.83</v>
      </c>
      <c r="F27" s="6">
        <v>56460.01</v>
      </c>
      <c r="G27" s="6">
        <v>64525.73</v>
      </c>
      <c r="H27" s="6">
        <v>0</v>
      </c>
      <c r="I27" s="6">
        <v>11.81</v>
      </c>
      <c r="J27" s="5">
        <v>7</v>
      </c>
      <c r="K27" s="5">
        <v>504</v>
      </c>
      <c r="L27" s="9">
        <v>13</v>
      </c>
    </row>
    <row r="28" spans="2:12" ht="90" x14ac:dyDescent="0.25">
      <c r="B28" s="8" t="s">
        <v>72</v>
      </c>
      <c r="C28" s="5">
        <v>145</v>
      </c>
      <c r="D28" s="4" t="s">
        <v>58</v>
      </c>
      <c r="E28" s="6">
        <v>551984.71</v>
      </c>
      <c r="F28" s="6">
        <v>45457.56</v>
      </c>
      <c r="G28" s="6">
        <v>51951.5</v>
      </c>
      <c r="H28" s="6">
        <v>0</v>
      </c>
      <c r="I28" s="6">
        <v>9.51</v>
      </c>
      <c r="J28" s="5">
        <v>7</v>
      </c>
      <c r="K28" s="5">
        <v>466</v>
      </c>
      <c r="L28" s="9">
        <v>14</v>
      </c>
    </row>
    <row r="29" spans="2:12" ht="60.75" thickBot="1" x14ac:dyDescent="0.3">
      <c r="B29" s="10" t="s">
        <v>73</v>
      </c>
      <c r="C29" s="11">
        <v>144</v>
      </c>
      <c r="D29" s="12" t="s">
        <v>59</v>
      </c>
      <c r="E29" s="13">
        <v>186447.5</v>
      </c>
      <c r="F29" s="13">
        <v>15354.5</v>
      </c>
      <c r="G29" s="13">
        <v>17548</v>
      </c>
      <c r="H29" s="13">
        <v>0</v>
      </c>
      <c r="I29" s="13">
        <v>3.21</v>
      </c>
      <c r="J29" s="11">
        <v>6</v>
      </c>
      <c r="K29" s="11">
        <v>551</v>
      </c>
      <c r="L29" s="15">
        <v>15</v>
      </c>
    </row>
    <row r="30" spans="2:12" ht="16.5" thickBot="1" x14ac:dyDescent="0.3">
      <c r="E30" s="75">
        <f>SUM(E16:E29)</f>
        <v>12442447.710000001</v>
      </c>
      <c r="F30" s="76">
        <f>SUM(F16:F29)</f>
        <v>1024672.1599999999</v>
      </c>
      <c r="G30" s="76">
        <f>SUM(G16:G29)</f>
        <v>1171053.92</v>
      </c>
      <c r="H30" s="76">
        <f>SUM(H16:H29)</f>
        <v>0</v>
      </c>
      <c r="I30" s="77">
        <f>SUM(I16:I29)</f>
        <v>214.35</v>
      </c>
    </row>
    <row r="31" spans="2:12" ht="16.5" thickBot="1" x14ac:dyDescent="0.3">
      <c r="E31" s="67"/>
      <c r="I31" s="67"/>
    </row>
    <row r="32" spans="2:12" ht="19.5" customHeight="1" thickBot="1" x14ac:dyDescent="0.3">
      <c r="B32" s="109" t="s">
        <v>164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1"/>
    </row>
    <row r="33" spans="2:12" ht="15.75" thickBot="1" x14ac:dyDescent="0.3"/>
    <row r="34" spans="2:12" ht="15.75" x14ac:dyDescent="0.25">
      <c r="B34" s="116" t="s">
        <v>0</v>
      </c>
      <c r="C34" s="112" t="s">
        <v>1</v>
      </c>
      <c r="D34" s="118" t="s">
        <v>2</v>
      </c>
      <c r="E34" s="120" t="s">
        <v>3</v>
      </c>
      <c r="F34" s="120"/>
      <c r="G34" s="120"/>
      <c r="H34" s="120"/>
      <c r="I34" s="120" t="s">
        <v>8</v>
      </c>
      <c r="J34" s="118" t="s">
        <v>9</v>
      </c>
      <c r="K34" s="112" t="s">
        <v>13</v>
      </c>
      <c r="L34" s="114" t="s">
        <v>12</v>
      </c>
    </row>
    <row r="35" spans="2:12" ht="15.75" x14ac:dyDescent="0.25">
      <c r="B35" s="117"/>
      <c r="C35" s="113"/>
      <c r="D35" s="119"/>
      <c r="E35" s="60" t="s">
        <v>4</v>
      </c>
      <c r="F35" s="60" t="s">
        <v>5</v>
      </c>
      <c r="G35" s="60" t="s">
        <v>6</v>
      </c>
      <c r="H35" s="60" t="s">
        <v>7</v>
      </c>
      <c r="I35" s="121"/>
      <c r="J35" s="119"/>
      <c r="K35" s="113"/>
      <c r="L35" s="115"/>
    </row>
    <row r="36" spans="2:12" ht="45" x14ac:dyDescent="0.25">
      <c r="B36" s="8" t="s">
        <v>79</v>
      </c>
      <c r="C36" s="5">
        <v>108</v>
      </c>
      <c r="D36" s="4" t="s">
        <v>74</v>
      </c>
      <c r="E36" s="6">
        <v>1393066.78</v>
      </c>
      <c r="F36" s="6">
        <v>114723.14</v>
      </c>
      <c r="G36" s="6">
        <v>131112.17000000001</v>
      </c>
      <c r="H36" s="37">
        <v>0</v>
      </c>
      <c r="I36" s="6">
        <v>0</v>
      </c>
      <c r="J36" s="5">
        <v>0</v>
      </c>
      <c r="K36" s="5">
        <v>227</v>
      </c>
      <c r="L36" s="9" t="s">
        <v>84</v>
      </c>
    </row>
    <row r="37" spans="2:12" ht="75" x14ac:dyDescent="0.25">
      <c r="B37" s="8" t="s">
        <v>80</v>
      </c>
      <c r="C37" s="5">
        <v>138</v>
      </c>
      <c r="D37" s="4" t="s">
        <v>75</v>
      </c>
      <c r="E37" s="6">
        <v>369163.93</v>
      </c>
      <c r="F37" s="6">
        <v>30401.73</v>
      </c>
      <c r="G37" s="6">
        <v>34744.85</v>
      </c>
      <c r="H37" s="37">
        <v>0</v>
      </c>
      <c r="I37" s="6">
        <v>0</v>
      </c>
      <c r="J37" s="5">
        <v>0</v>
      </c>
      <c r="K37" s="5">
        <v>214</v>
      </c>
      <c r="L37" s="9" t="s">
        <v>84</v>
      </c>
    </row>
    <row r="38" spans="2:12" ht="105" x14ac:dyDescent="0.25">
      <c r="B38" s="8" t="s">
        <v>81</v>
      </c>
      <c r="C38" s="5">
        <v>149</v>
      </c>
      <c r="D38" s="4" t="s">
        <v>76</v>
      </c>
      <c r="E38" s="6">
        <v>286244.56</v>
      </c>
      <c r="F38" s="6">
        <v>23573.08</v>
      </c>
      <c r="G38" s="6">
        <v>26940.67</v>
      </c>
      <c r="H38" s="37">
        <v>0</v>
      </c>
      <c r="I38" s="6">
        <v>0</v>
      </c>
      <c r="J38" s="5">
        <v>0</v>
      </c>
      <c r="K38" s="5">
        <v>133</v>
      </c>
      <c r="L38" s="9" t="s">
        <v>84</v>
      </c>
    </row>
    <row r="39" spans="2:12" ht="105" x14ac:dyDescent="0.25">
      <c r="B39" s="8" t="s">
        <v>82</v>
      </c>
      <c r="C39" s="5">
        <v>105</v>
      </c>
      <c r="D39" s="4" t="s">
        <v>77</v>
      </c>
      <c r="E39" s="6">
        <v>2975456.34</v>
      </c>
      <c r="F39" s="6">
        <v>0</v>
      </c>
      <c r="G39" s="6">
        <v>0</v>
      </c>
      <c r="H39" s="37">
        <v>0</v>
      </c>
      <c r="I39" s="6">
        <v>0</v>
      </c>
      <c r="J39" s="5">
        <v>0</v>
      </c>
      <c r="K39" s="5">
        <v>24</v>
      </c>
      <c r="L39" s="9" t="s">
        <v>84</v>
      </c>
    </row>
    <row r="40" spans="2:12" ht="45.75" thickBot="1" x14ac:dyDescent="0.3">
      <c r="B40" s="10" t="s">
        <v>83</v>
      </c>
      <c r="C40" s="11">
        <v>172</v>
      </c>
      <c r="D40" s="12" t="s">
        <v>78</v>
      </c>
      <c r="E40" s="13">
        <v>218058.81</v>
      </c>
      <c r="F40" s="13">
        <v>17957.78</v>
      </c>
      <c r="G40" s="13">
        <v>20523.18</v>
      </c>
      <c r="H40" s="38">
        <v>0</v>
      </c>
      <c r="I40" s="13">
        <v>0</v>
      </c>
      <c r="J40" s="11">
        <v>0</v>
      </c>
      <c r="K40" s="11">
        <v>327</v>
      </c>
      <c r="L40" s="15" t="s">
        <v>84</v>
      </c>
    </row>
    <row r="41" spans="2:12" ht="16.5" thickBot="1" x14ac:dyDescent="0.3">
      <c r="E41" s="78">
        <f>SUM(E36:E40)</f>
        <v>5241990.419999999</v>
      </c>
      <c r="F41" s="79">
        <f>SUM(F36:F40)</f>
        <v>186655.73</v>
      </c>
      <c r="G41" s="79">
        <f>SUM(G36:G40)</f>
        <v>213320.87</v>
      </c>
      <c r="H41" s="79">
        <f>SUM(H36:H40)</f>
        <v>0</v>
      </c>
      <c r="I41" s="80">
        <f>SUM(I36:I40)</f>
        <v>0</v>
      </c>
    </row>
  </sheetData>
  <mergeCells count="27">
    <mergeCell ref="J4:J5"/>
    <mergeCell ref="B4:B5"/>
    <mergeCell ref="C4:C5"/>
    <mergeCell ref="D4:D5"/>
    <mergeCell ref="E4:H4"/>
    <mergeCell ref="I4:I5"/>
    <mergeCell ref="E13:H13"/>
    <mergeCell ref="I13:I14"/>
    <mergeCell ref="J13:J14"/>
    <mergeCell ref="K13:K14"/>
    <mergeCell ref="L13:L14"/>
    <mergeCell ref="B2:L2"/>
    <mergeCell ref="B11:L11"/>
    <mergeCell ref="B32:L32"/>
    <mergeCell ref="K34:K35"/>
    <mergeCell ref="L34:L35"/>
    <mergeCell ref="B34:B35"/>
    <mergeCell ref="C34:C35"/>
    <mergeCell ref="D34:D35"/>
    <mergeCell ref="E34:H34"/>
    <mergeCell ref="I34:I35"/>
    <mergeCell ref="J34:J35"/>
    <mergeCell ref="K4:K5"/>
    <mergeCell ref="L4:L5"/>
    <mergeCell ref="B13:B14"/>
    <mergeCell ref="C13:C14"/>
    <mergeCell ref="D13:D14"/>
  </mergeCells>
  <pageMargins left="0.7" right="0.7" top="0.75" bottom="0.75" header="0.3" footer="0.3"/>
  <pageSetup paperSize="8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10C7-CCCC-4E46-AD30-AE2969961006}">
  <sheetPr>
    <pageSetUpPr fitToPage="1"/>
  </sheetPr>
  <dimension ref="B1:M40"/>
  <sheetViews>
    <sheetView topLeftCell="A31" workbookViewId="0">
      <selection activeCell="E40" sqref="E40:I40"/>
    </sheetView>
  </sheetViews>
  <sheetFormatPr defaultRowHeight="15" x14ac:dyDescent="0.25"/>
  <cols>
    <col min="2" max="2" width="22.85546875" style="1" customWidth="1"/>
    <col min="3" max="3" width="9.140625" style="1"/>
    <col min="4" max="4" width="12.140625" style="1" customWidth="1"/>
    <col min="5" max="5" width="17.140625" style="2" customWidth="1"/>
    <col min="6" max="7" width="12.7109375" style="2" bestFit="1" customWidth="1"/>
    <col min="8" max="8" width="14.7109375" style="2" bestFit="1" customWidth="1"/>
    <col min="9" max="9" width="9.85546875" style="2" customWidth="1"/>
    <col min="10" max="11" width="9.140625" style="1"/>
    <col min="12" max="12" width="10.42578125" style="1" customWidth="1"/>
    <col min="13" max="13" width="11.42578125" bestFit="1" customWidth="1"/>
  </cols>
  <sheetData>
    <row r="1" spans="2:13" ht="15.75" thickBot="1" x14ac:dyDescent="0.3"/>
    <row r="2" spans="2:13" ht="34.5" customHeight="1" thickBot="1" x14ac:dyDescent="0.3">
      <c r="B2" s="81" t="s">
        <v>163</v>
      </c>
      <c r="C2" s="82"/>
      <c r="D2" s="82"/>
      <c r="E2" s="82"/>
      <c r="F2" s="82"/>
      <c r="G2" s="82"/>
      <c r="H2" s="82"/>
      <c r="I2" s="82"/>
      <c r="J2" s="82"/>
      <c r="K2" s="82"/>
      <c r="L2" s="83"/>
    </row>
    <row r="3" spans="2:13" ht="15.75" thickBot="1" x14ac:dyDescent="0.3"/>
    <row r="4" spans="2:13" ht="15.75" x14ac:dyDescent="0.25">
      <c r="B4" s="101" t="s">
        <v>0</v>
      </c>
      <c r="C4" s="87" t="s">
        <v>1</v>
      </c>
      <c r="D4" s="103" t="s">
        <v>2</v>
      </c>
      <c r="E4" s="105" t="s">
        <v>3</v>
      </c>
      <c r="F4" s="105"/>
      <c r="G4" s="105"/>
      <c r="H4" s="105"/>
      <c r="I4" s="105" t="s">
        <v>8</v>
      </c>
      <c r="J4" s="103" t="s">
        <v>9</v>
      </c>
      <c r="K4" s="87" t="s">
        <v>13</v>
      </c>
      <c r="L4" s="89" t="s">
        <v>12</v>
      </c>
    </row>
    <row r="5" spans="2:13" ht="16.5" thickBot="1" x14ac:dyDescent="0.3">
      <c r="B5" s="102"/>
      <c r="C5" s="88"/>
      <c r="D5" s="104"/>
      <c r="E5" s="63" t="s">
        <v>4</v>
      </c>
      <c r="F5" s="63" t="s">
        <v>5</v>
      </c>
      <c r="G5" s="63" t="s">
        <v>6</v>
      </c>
      <c r="H5" s="63" t="s">
        <v>7</v>
      </c>
      <c r="I5" s="106"/>
      <c r="J5" s="104"/>
      <c r="K5" s="88"/>
      <c r="L5" s="90"/>
    </row>
    <row r="6" spans="2:13" ht="99.75" x14ac:dyDescent="0.25">
      <c r="B6" s="30" t="s">
        <v>91</v>
      </c>
      <c r="C6" s="31">
        <v>141</v>
      </c>
      <c r="D6" s="31" t="s">
        <v>85</v>
      </c>
      <c r="E6" s="32">
        <v>2255126.0155000002</v>
      </c>
      <c r="F6" s="19">
        <v>185716.26</v>
      </c>
      <c r="G6" s="19">
        <v>212247.15</v>
      </c>
      <c r="H6" s="19">
        <v>136725.45000000001</v>
      </c>
      <c r="I6" s="19">
        <v>38.86</v>
      </c>
      <c r="J6" s="31">
        <v>12</v>
      </c>
      <c r="K6" s="31">
        <v>610</v>
      </c>
      <c r="L6" s="33">
        <v>1</v>
      </c>
      <c r="M6" s="57"/>
    </row>
    <row r="7" spans="2:13" ht="57" x14ac:dyDescent="0.25">
      <c r="B7" s="25" t="s">
        <v>92</v>
      </c>
      <c r="C7" s="24">
        <v>171</v>
      </c>
      <c r="D7" s="24" t="s">
        <v>86</v>
      </c>
      <c r="E7" s="27">
        <v>526318.91200000001</v>
      </c>
      <c r="F7" s="6">
        <v>43343.91</v>
      </c>
      <c r="G7" s="6">
        <v>49535.9</v>
      </c>
      <c r="H7" s="6">
        <v>0</v>
      </c>
      <c r="I7" s="6">
        <v>9.07</v>
      </c>
      <c r="J7" s="24">
        <v>12</v>
      </c>
      <c r="K7" s="24">
        <v>574</v>
      </c>
      <c r="L7" s="29">
        <v>2</v>
      </c>
      <c r="M7" s="57"/>
    </row>
    <row r="8" spans="2:13" ht="42.75" x14ac:dyDescent="0.25">
      <c r="B8" s="25" t="s">
        <v>93</v>
      </c>
      <c r="C8" s="24">
        <v>118</v>
      </c>
      <c r="D8" s="24" t="s">
        <v>87</v>
      </c>
      <c r="E8" s="27">
        <v>1460567.1635</v>
      </c>
      <c r="F8" s="6">
        <v>120282</v>
      </c>
      <c r="G8" s="6">
        <v>137465.15</v>
      </c>
      <c r="H8" s="6">
        <v>0</v>
      </c>
      <c r="I8" s="6">
        <v>25.17</v>
      </c>
      <c r="J8" s="24">
        <v>12</v>
      </c>
      <c r="K8" s="24">
        <v>454</v>
      </c>
      <c r="L8" s="29">
        <v>3</v>
      </c>
      <c r="M8" s="57"/>
    </row>
    <row r="9" spans="2:13" ht="57" x14ac:dyDescent="0.25">
      <c r="B9" s="25" t="s">
        <v>94</v>
      </c>
      <c r="C9" s="24">
        <v>169</v>
      </c>
      <c r="D9" s="24" t="s">
        <v>88</v>
      </c>
      <c r="E9" s="27">
        <v>716577.75249999994</v>
      </c>
      <c r="F9" s="6">
        <v>59012.29</v>
      </c>
      <c r="G9" s="6">
        <v>67442.61</v>
      </c>
      <c r="H9" s="6">
        <v>0</v>
      </c>
      <c r="I9" s="6">
        <v>12.35</v>
      </c>
      <c r="J9" s="24">
        <v>12</v>
      </c>
      <c r="K9" s="24">
        <v>403</v>
      </c>
      <c r="L9" s="29">
        <v>4</v>
      </c>
      <c r="M9" s="57"/>
    </row>
    <row r="10" spans="2:13" ht="57" x14ac:dyDescent="0.25">
      <c r="B10" s="25" t="s">
        <v>95</v>
      </c>
      <c r="C10" s="24">
        <v>112</v>
      </c>
      <c r="D10" s="24" t="s">
        <v>89</v>
      </c>
      <c r="E10" s="27">
        <v>350083.40549999999</v>
      </c>
      <c r="F10" s="6">
        <v>28830.39</v>
      </c>
      <c r="G10" s="6">
        <v>32949.03</v>
      </c>
      <c r="H10" s="6">
        <v>0</v>
      </c>
      <c r="I10" s="6">
        <v>6.03</v>
      </c>
      <c r="J10" s="24">
        <v>12</v>
      </c>
      <c r="K10" s="24">
        <v>288</v>
      </c>
      <c r="L10" s="29">
        <v>5</v>
      </c>
      <c r="M10" s="57"/>
    </row>
    <row r="11" spans="2:13" ht="16.5" thickBot="1" x14ac:dyDescent="0.3">
      <c r="E11" s="68">
        <f>SUM(E6:E10)</f>
        <v>5308673.2489999998</v>
      </c>
      <c r="F11" s="69">
        <f>SUM(F6:F10)</f>
        <v>437184.85000000003</v>
      </c>
      <c r="G11" s="69">
        <f>SUM(G6:G10)</f>
        <v>499639.83999999997</v>
      </c>
      <c r="H11" s="69">
        <f>SUM(H6:H10)</f>
        <v>136725.45000000001</v>
      </c>
      <c r="I11" s="70">
        <f>SUM(I6:I10)</f>
        <v>91.47999999999999</v>
      </c>
    </row>
    <row r="12" spans="2:13" ht="16.5" thickBot="1" x14ac:dyDescent="0.3">
      <c r="E12" s="67"/>
      <c r="I12" s="67"/>
    </row>
    <row r="13" spans="2:13" ht="36" customHeight="1" thickBot="1" x14ac:dyDescent="0.3">
      <c r="B13" s="84" t="s">
        <v>162</v>
      </c>
      <c r="C13" s="85"/>
      <c r="D13" s="85"/>
      <c r="E13" s="85"/>
      <c r="F13" s="85"/>
      <c r="G13" s="85"/>
      <c r="H13" s="85"/>
      <c r="I13" s="85"/>
      <c r="J13" s="85"/>
      <c r="K13" s="85"/>
      <c r="L13" s="86"/>
    </row>
    <row r="14" spans="2:13" ht="15.75" thickBot="1" x14ac:dyDescent="0.3"/>
    <row r="15" spans="2:13" ht="15.75" x14ac:dyDescent="0.25">
      <c r="B15" s="91" t="s">
        <v>0</v>
      </c>
      <c r="C15" s="93" t="s">
        <v>1</v>
      </c>
      <c r="D15" s="95" t="s">
        <v>2</v>
      </c>
      <c r="E15" s="97" t="s">
        <v>3</v>
      </c>
      <c r="F15" s="97"/>
      <c r="G15" s="97"/>
      <c r="H15" s="97"/>
      <c r="I15" s="97" t="s">
        <v>8</v>
      </c>
      <c r="J15" s="95" t="s">
        <v>9</v>
      </c>
      <c r="K15" s="93" t="s">
        <v>13</v>
      </c>
      <c r="L15" s="99" t="s">
        <v>12</v>
      </c>
    </row>
    <row r="16" spans="2:13" ht="16.5" thickBot="1" x14ac:dyDescent="0.3">
      <c r="B16" s="140"/>
      <c r="C16" s="141"/>
      <c r="D16" s="142"/>
      <c r="E16" s="65" t="s">
        <v>4</v>
      </c>
      <c r="F16" s="65" t="s">
        <v>5</v>
      </c>
      <c r="G16" s="65" t="s">
        <v>6</v>
      </c>
      <c r="H16" s="65" t="s">
        <v>7</v>
      </c>
      <c r="I16" s="143"/>
      <c r="J16" s="142"/>
      <c r="K16" s="141"/>
      <c r="L16" s="144"/>
    </row>
    <row r="17" spans="2:12" ht="60" x14ac:dyDescent="0.25">
      <c r="B17" s="52" t="s">
        <v>97</v>
      </c>
      <c r="C17" s="53">
        <v>122</v>
      </c>
      <c r="D17" s="53" t="s">
        <v>96</v>
      </c>
      <c r="E17" s="45">
        <v>1729097.95</v>
      </c>
      <c r="F17" s="45">
        <v>142396.29999999999</v>
      </c>
      <c r="G17" s="45">
        <v>162738.63</v>
      </c>
      <c r="H17" s="45">
        <v>0</v>
      </c>
      <c r="I17" s="45">
        <v>29.79</v>
      </c>
      <c r="J17" s="54">
        <v>12</v>
      </c>
      <c r="K17" s="53">
        <v>268</v>
      </c>
      <c r="L17" s="55">
        <v>1</v>
      </c>
    </row>
    <row r="18" spans="2:12" ht="42.75" x14ac:dyDescent="0.25">
      <c r="B18" s="25" t="s">
        <v>109</v>
      </c>
      <c r="C18" s="24">
        <v>140</v>
      </c>
      <c r="D18" s="24" t="s">
        <v>98</v>
      </c>
      <c r="E18" s="27">
        <v>487588.19</v>
      </c>
      <c r="F18" s="6">
        <v>40154.32</v>
      </c>
      <c r="G18" s="6">
        <v>45890.66</v>
      </c>
      <c r="H18" s="6">
        <v>4262.79</v>
      </c>
      <c r="I18" s="6">
        <v>8.4</v>
      </c>
      <c r="J18" s="24">
        <v>12</v>
      </c>
      <c r="K18" s="24">
        <v>225</v>
      </c>
      <c r="L18" s="29">
        <v>2</v>
      </c>
    </row>
    <row r="19" spans="2:12" ht="42.75" x14ac:dyDescent="0.25">
      <c r="B19" s="25" t="s">
        <v>110</v>
      </c>
      <c r="C19" s="24">
        <v>153</v>
      </c>
      <c r="D19" s="24" t="s">
        <v>99</v>
      </c>
      <c r="E19" s="27">
        <v>567552.4034999999</v>
      </c>
      <c r="F19" s="6">
        <v>46739.61</v>
      </c>
      <c r="G19" s="6">
        <v>53419.7</v>
      </c>
      <c r="H19" s="6">
        <v>0</v>
      </c>
      <c r="I19" s="6">
        <v>9.7799999999999994</v>
      </c>
      <c r="J19" s="24">
        <v>12</v>
      </c>
      <c r="K19" s="24">
        <v>164</v>
      </c>
      <c r="L19" s="29">
        <v>3</v>
      </c>
    </row>
    <row r="20" spans="2:12" ht="71.25" x14ac:dyDescent="0.25">
      <c r="B20" s="25" t="s">
        <v>111</v>
      </c>
      <c r="C20" s="24">
        <v>110</v>
      </c>
      <c r="D20" s="24" t="s">
        <v>100</v>
      </c>
      <c r="E20" s="27">
        <v>217855</v>
      </c>
      <c r="F20" s="6">
        <v>17941</v>
      </c>
      <c r="G20" s="6">
        <v>20504</v>
      </c>
      <c r="H20" s="6">
        <v>0</v>
      </c>
      <c r="I20" s="6">
        <v>3.75</v>
      </c>
      <c r="J20" s="24">
        <v>12</v>
      </c>
      <c r="K20" s="24">
        <v>159</v>
      </c>
      <c r="L20" s="9">
        <v>4</v>
      </c>
    </row>
    <row r="21" spans="2:12" ht="57" x14ac:dyDescent="0.25">
      <c r="B21" s="25" t="s">
        <v>112</v>
      </c>
      <c r="C21" s="24">
        <v>156</v>
      </c>
      <c r="D21" s="24" t="s">
        <v>101</v>
      </c>
      <c r="E21" s="27">
        <v>1257235</v>
      </c>
      <c r="F21" s="6">
        <v>103537</v>
      </c>
      <c r="G21" s="6">
        <v>118328</v>
      </c>
      <c r="H21" s="6">
        <v>0</v>
      </c>
      <c r="I21" s="6">
        <v>21.66</v>
      </c>
      <c r="J21" s="24">
        <v>10</v>
      </c>
      <c r="K21" s="24">
        <v>363</v>
      </c>
      <c r="L21" s="29">
        <v>5</v>
      </c>
    </row>
    <row r="22" spans="2:12" ht="71.25" x14ac:dyDescent="0.25">
      <c r="B22" s="25" t="s">
        <v>159</v>
      </c>
      <c r="C22" s="24">
        <v>178</v>
      </c>
      <c r="D22" s="24" t="s">
        <v>90</v>
      </c>
      <c r="E22" s="27">
        <v>306000</v>
      </c>
      <c r="F22" s="6">
        <v>25200</v>
      </c>
      <c r="G22" s="6">
        <v>28800</v>
      </c>
      <c r="H22" s="6">
        <v>0</v>
      </c>
      <c r="I22" s="6">
        <v>5.27</v>
      </c>
      <c r="J22" s="24">
        <v>10</v>
      </c>
      <c r="K22" s="24">
        <v>276</v>
      </c>
      <c r="L22" s="29">
        <v>6</v>
      </c>
    </row>
    <row r="23" spans="2:12" ht="42.75" x14ac:dyDescent="0.25">
      <c r="B23" s="25" t="s">
        <v>113</v>
      </c>
      <c r="C23" s="24">
        <v>103</v>
      </c>
      <c r="D23" s="24" t="s">
        <v>102</v>
      </c>
      <c r="E23" s="27">
        <v>211801.89500000002</v>
      </c>
      <c r="F23" s="6">
        <v>17442.5</v>
      </c>
      <c r="G23" s="6">
        <v>19934.3</v>
      </c>
      <c r="H23" s="6">
        <v>0</v>
      </c>
      <c r="I23" s="6">
        <v>3.65</v>
      </c>
      <c r="J23" s="24">
        <v>10</v>
      </c>
      <c r="K23" s="24">
        <v>33</v>
      </c>
      <c r="L23" s="29">
        <v>7</v>
      </c>
    </row>
    <row r="24" spans="2:12" ht="57" x14ac:dyDescent="0.25">
      <c r="B24" s="25" t="s">
        <v>114</v>
      </c>
      <c r="C24" s="24">
        <v>109</v>
      </c>
      <c r="D24" s="24" t="s">
        <v>103</v>
      </c>
      <c r="E24" s="27">
        <v>1165485.2774999999</v>
      </c>
      <c r="F24" s="6">
        <v>95981.14</v>
      </c>
      <c r="G24" s="6">
        <v>109692.73</v>
      </c>
      <c r="H24" s="6">
        <v>0</v>
      </c>
      <c r="I24" s="6">
        <v>20.079999999999998</v>
      </c>
      <c r="J24" s="24">
        <v>8</v>
      </c>
      <c r="K24" s="24">
        <v>502</v>
      </c>
      <c r="L24" s="9">
        <v>8</v>
      </c>
    </row>
    <row r="25" spans="2:12" ht="57" x14ac:dyDescent="0.25">
      <c r="B25" s="25" t="s">
        <v>115</v>
      </c>
      <c r="C25" s="24">
        <v>106</v>
      </c>
      <c r="D25" s="24" t="s">
        <v>104</v>
      </c>
      <c r="E25" s="27">
        <v>3558997.9654999999</v>
      </c>
      <c r="F25" s="6">
        <v>293093.95</v>
      </c>
      <c r="G25" s="6">
        <v>334964.51</v>
      </c>
      <c r="H25" s="6">
        <v>0</v>
      </c>
      <c r="I25" s="6">
        <v>61.33</v>
      </c>
      <c r="J25" s="24">
        <v>8</v>
      </c>
      <c r="K25" s="24">
        <v>216</v>
      </c>
      <c r="L25" s="29">
        <v>9</v>
      </c>
    </row>
    <row r="26" spans="2:12" ht="57" x14ac:dyDescent="0.25">
      <c r="B26" s="25" t="s">
        <v>116</v>
      </c>
      <c r="C26" s="24">
        <v>137</v>
      </c>
      <c r="D26" s="24" t="s">
        <v>105</v>
      </c>
      <c r="E26" s="27">
        <v>591783.18999999994</v>
      </c>
      <c r="F26" s="6">
        <v>48735.09</v>
      </c>
      <c r="G26" s="6">
        <v>55697.24</v>
      </c>
      <c r="H26" s="6">
        <v>0</v>
      </c>
      <c r="I26" s="6">
        <v>10.199999999999999</v>
      </c>
      <c r="J26" s="24">
        <v>8</v>
      </c>
      <c r="K26" s="24">
        <v>32</v>
      </c>
      <c r="L26" s="29">
        <v>10</v>
      </c>
    </row>
    <row r="27" spans="2:12" ht="42.75" x14ac:dyDescent="0.25">
      <c r="B27" s="25" t="s">
        <v>117</v>
      </c>
      <c r="C27" s="24">
        <v>139</v>
      </c>
      <c r="D27" s="24" t="s">
        <v>106</v>
      </c>
      <c r="E27" s="27">
        <v>513135.11</v>
      </c>
      <c r="F27" s="6">
        <v>42258.19</v>
      </c>
      <c r="G27" s="6">
        <v>48295.07</v>
      </c>
      <c r="H27" s="6">
        <v>0</v>
      </c>
      <c r="I27" s="6">
        <v>8.84</v>
      </c>
      <c r="J27" s="24">
        <v>8</v>
      </c>
      <c r="K27" s="24">
        <v>26</v>
      </c>
      <c r="L27" s="9">
        <v>11</v>
      </c>
    </row>
    <row r="28" spans="2:12" ht="57" x14ac:dyDescent="0.25">
      <c r="B28" s="25" t="s">
        <v>118</v>
      </c>
      <c r="C28" s="24">
        <v>187</v>
      </c>
      <c r="D28" s="24" t="s">
        <v>107</v>
      </c>
      <c r="E28" s="27">
        <v>839058.51950000005</v>
      </c>
      <c r="F28" s="6">
        <v>69098.94</v>
      </c>
      <c r="G28" s="6">
        <v>78970.210000000006</v>
      </c>
      <c r="H28" s="6">
        <v>0</v>
      </c>
      <c r="I28" s="6">
        <v>14.46</v>
      </c>
      <c r="J28" s="24">
        <v>8</v>
      </c>
      <c r="K28" s="24">
        <v>20</v>
      </c>
      <c r="L28" s="29">
        <v>12</v>
      </c>
    </row>
    <row r="29" spans="2:12" ht="57.75" thickBot="1" x14ac:dyDescent="0.3">
      <c r="B29" s="35" t="s">
        <v>119</v>
      </c>
      <c r="C29" s="36">
        <v>175</v>
      </c>
      <c r="D29" s="36" t="s">
        <v>108</v>
      </c>
      <c r="E29" s="56">
        <v>586500</v>
      </c>
      <c r="F29" s="13">
        <v>48300</v>
      </c>
      <c r="G29" s="13">
        <v>55200</v>
      </c>
      <c r="H29" s="13">
        <v>0</v>
      </c>
      <c r="I29" s="13">
        <v>10.11</v>
      </c>
      <c r="J29" s="36">
        <v>6</v>
      </c>
      <c r="K29" s="36">
        <v>19</v>
      </c>
      <c r="L29" s="46">
        <v>13</v>
      </c>
    </row>
    <row r="30" spans="2:12" ht="16.5" thickBot="1" x14ac:dyDescent="0.3">
      <c r="E30" s="75">
        <f>SUM(E18:E29)</f>
        <v>10302992.550999999</v>
      </c>
      <c r="F30" s="76">
        <f>SUM(F18:F29)</f>
        <v>848481.74</v>
      </c>
      <c r="G30" s="76">
        <f>SUM(G18:G29)</f>
        <v>969696.41999999981</v>
      </c>
      <c r="H30" s="76">
        <f>SUM(H18:H29)</f>
        <v>4262.79</v>
      </c>
      <c r="I30" s="77">
        <f>SUM(I18:I29)</f>
        <v>177.53000000000003</v>
      </c>
    </row>
    <row r="31" spans="2:12" ht="16.5" thickBot="1" x14ac:dyDescent="0.3">
      <c r="E31" s="67"/>
      <c r="I31" s="67"/>
    </row>
    <row r="32" spans="2:12" ht="21" customHeight="1" thickBot="1" x14ac:dyDescent="0.3">
      <c r="B32" s="109" t="s">
        <v>164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1"/>
    </row>
    <row r="33" spans="2:12" ht="15.75" thickBot="1" x14ac:dyDescent="0.3"/>
    <row r="34" spans="2:12" ht="15.75" x14ac:dyDescent="0.25">
      <c r="B34" s="116" t="s">
        <v>0</v>
      </c>
      <c r="C34" s="112" t="s">
        <v>1</v>
      </c>
      <c r="D34" s="118" t="s">
        <v>2</v>
      </c>
      <c r="E34" s="120" t="s">
        <v>3</v>
      </c>
      <c r="F34" s="120"/>
      <c r="G34" s="120"/>
      <c r="H34" s="120"/>
      <c r="I34" s="120" t="s">
        <v>8</v>
      </c>
      <c r="J34" s="118" t="s">
        <v>9</v>
      </c>
      <c r="K34" s="112" t="s">
        <v>13</v>
      </c>
      <c r="L34" s="114" t="s">
        <v>12</v>
      </c>
    </row>
    <row r="35" spans="2:12" ht="16.5" thickBot="1" x14ac:dyDescent="0.3">
      <c r="B35" s="137"/>
      <c r="C35" s="135"/>
      <c r="D35" s="138"/>
      <c r="E35" s="61" t="s">
        <v>4</v>
      </c>
      <c r="F35" s="61" t="s">
        <v>5</v>
      </c>
      <c r="G35" s="61" t="s">
        <v>6</v>
      </c>
      <c r="H35" s="61" t="s">
        <v>7</v>
      </c>
      <c r="I35" s="139"/>
      <c r="J35" s="138"/>
      <c r="K35" s="135"/>
      <c r="L35" s="136"/>
    </row>
    <row r="36" spans="2:12" ht="99.75" x14ac:dyDescent="0.25">
      <c r="B36" s="42" t="s">
        <v>91</v>
      </c>
      <c r="C36" s="43">
        <v>120</v>
      </c>
      <c r="D36" s="43" t="s">
        <v>85</v>
      </c>
      <c r="E36" s="19">
        <v>2255126.0299999998</v>
      </c>
      <c r="F36" s="19">
        <v>185716.26</v>
      </c>
      <c r="G36" s="19">
        <v>212247.15</v>
      </c>
      <c r="H36" s="44">
        <v>136725.45000000001</v>
      </c>
      <c r="I36" s="19">
        <v>0</v>
      </c>
      <c r="J36" s="17">
        <v>0</v>
      </c>
      <c r="K36" s="17">
        <v>0</v>
      </c>
      <c r="L36" s="21" t="s">
        <v>84</v>
      </c>
    </row>
    <row r="37" spans="2:12" ht="57" x14ac:dyDescent="0.25">
      <c r="B37" s="39" t="s">
        <v>122</v>
      </c>
      <c r="C37" s="34">
        <v>134</v>
      </c>
      <c r="D37" s="34" t="s">
        <v>120</v>
      </c>
      <c r="E37" s="6">
        <v>843743.01</v>
      </c>
      <c r="F37" s="6">
        <v>69484.72</v>
      </c>
      <c r="G37" s="6">
        <v>79411.11</v>
      </c>
      <c r="H37" s="37">
        <v>0</v>
      </c>
      <c r="I37" s="6">
        <v>0</v>
      </c>
      <c r="J37" s="5">
        <v>0</v>
      </c>
      <c r="K37" s="5">
        <v>279</v>
      </c>
      <c r="L37" s="9" t="s">
        <v>84</v>
      </c>
    </row>
    <row r="38" spans="2:12" ht="57" x14ac:dyDescent="0.25">
      <c r="B38" s="39" t="s">
        <v>123</v>
      </c>
      <c r="C38" s="34">
        <v>130</v>
      </c>
      <c r="D38" s="34" t="s">
        <v>120</v>
      </c>
      <c r="E38" s="6">
        <v>3489337.71</v>
      </c>
      <c r="F38" s="6">
        <v>287357.21999999997</v>
      </c>
      <c r="G38" s="6">
        <v>328408.26</v>
      </c>
      <c r="H38" s="37">
        <v>0</v>
      </c>
      <c r="I38" s="6">
        <v>0</v>
      </c>
      <c r="J38" s="5">
        <v>0</v>
      </c>
      <c r="K38" s="5">
        <v>164</v>
      </c>
      <c r="L38" s="9" t="s">
        <v>84</v>
      </c>
    </row>
    <row r="39" spans="2:12" ht="43.5" thickBot="1" x14ac:dyDescent="0.3">
      <c r="B39" s="41" t="s">
        <v>124</v>
      </c>
      <c r="C39" s="40">
        <v>132</v>
      </c>
      <c r="D39" s="40" t="s">
        <v>121</v>
      </c>
      <c r="E39" s="13">
        <v>1691789.85</v>
      </c>
      <c r="F39" s="13">
        <v>139323.87</v>
      </c>
      <c r="G39" s="13">
        <v>159227.26999999999</v>
      </c>
      <c r="H39" s="38">
        <v>0</v>
      </c>
      <c r="I39" s="13">
        <v>0</v>
      </c>
      <c r="J39" s="11">
        <v>0</v>
      </c>
      <c r="K39" s="11">
        <v>417</v>
      </c>
      <c r="L39" s="15" t="s">
        <v>84</v>
      </c>
    </row>
    <row r="40" spans="2:12" ht="16.5" thickBot="1" x14ac:dyDescent="0.3">
      <c r="E40" s="78">
        <f>SUM(E36:E39)</f>
        <v>8279996.5999999996</v>
      </c>
      <c r="F40" s="79">
        <f>SUM(F36:F39)</f>
        <v>681882.07</v>
      </c>
      <c r="G40" s="79">
        <f>SUM(G36:G39)</f>
        <v>779293.79</v>
      </c>
      <c r="H40" s="79">
        <f>SUM(H37:H39)</f>
        <v>0</v>
      </c>
      <c r="I40" s="80">
        <f>SUM(I36:I39)</f>
        <v>0</v>
      </c>
    </row>
  </sheetData>
  <mergeCells count="27">
    <mergeCell ref="J4:J5"/>
    <mergeCell ref="B4:B5"/>
    <mergeCell ref="C4:C5"/>
    <mergeCell ref="D4:D5"/>
    <mergeCell ref="E4:H4"/>
    <mergeCell ref="I4:I5"/>
    <mergeCell ref="E15:H15"/>
    <mergeCell ref="I15:I16"/>
    <mergeCell ref="J15:J16"/>
    <mergeCell ref="K15:K16"/>
    <mergeCell ref="L15:L16"/>
    <mergeCell ref="B2:L2"/>
    <mergeCell ref="B13:L13"/>
    <mergeCell ref="B32:L32"/>
    <mergeCell ref="K34:K35"/>
    <mergeCell ref="L34:L35"/>
    <mergeCell ref="B34:B35"/>
    <mergeCell ref="C34:C35"/>
    <mergeCell ref="D34:D35"/>
    <mergeCell ref="E34:H34"/>
    <mergeCell ref="I34:I35"/>
    <mergeCell ref="J34:J35"/>
    <mergeCell ref="K4:K5"/>
    <mergeCell ref="L4:L5"/>
    <mergeCell ref="B15:B16"/>
    <mergeCell ref="C15:C16"/>
    <mergeCell ref="D15:D16"/>
  </mergeCells>
  <pageMargins left="0.7" right="0.7" top="0.75" bottom="0.75" header="0.3" footer="0.3"/>
  <pageSetup paperSize="8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D434-9534-4D31-A02A-956056BB6B50}">
  <sheetPr>
    <pageSetUpPr fitToPage="1"/>
  </sheetPr>
  <dimension ref="B1:M35"/>
  <sheetViews>
    <sheetView topLeftCell="A13" workbookViewId="0">
      <selection activeCell="O32" sqref="O32"/>
    </sheetView>
  </sheetViews>
  <sheetFormatPr defaultRowHeight="15" x14ac:dyDescent="0.25"/>
  <cols>
    <col min="2" max="2" width="18.85546875" style="1" customWidth="1"/>
    <col min="3" max="3" width="9.140625" style="1"/>
    <col min="4" max="4" width="14" style="1" customWidth="1"/>
    <col min="5" max="5" width="15.140625" style="2" customWidth="1"/>
    <col min="6" max="7" width="12.7109375" style="2" bestFit="1" customWidth="1"/>
    <col min="8" max="8" width="14.7109375" style="2" bestFit="1" customWidth="1"/>
    <col min="9" max="9" width="10.85546875" style="2" customWidth="1"/>
    <col min="10" max="11" width="9.140625" style="1"/>
    <col min="12" max="12" width="10.28515625" style="1" customWidth="1"/>
    <col min="13" max="13" width="14.85546875" customWidth="1"/>
    <col min="16" max="16" width="9.140625" customWidth="1"/>
  </cols>
  <sheetData>
    <row r="1" spans="2:13" ht="15.75" thickBot="1" x14ac:dyDescent="0.3"/>
    <row r="2" spans="2:13" ht="33" customHeight="1" thickBot="1" x14ac:dyDescent="0.3">
      <c r="B2" s="81" t="s">
        <v>161</v>
      </c>
      <c r="C2" s="82"/>
      <c r="D2" s="82"/>
      <c r="E2" s="82"/>
      <c r="F2" s="82"/>
      <c r="G2" s="82"/>
      <c r="H2" s="82"/>
      <c r="I2" s="82"/>
      <c r="J2" s="82"/>
      <c r="K2" s="82"/>
      <c r="L2" s="83"/>
    </row>
    <row r="3" spans="2:13" ht="15.75" thickBot="1" x14ac:dyDescent="0.3"/>
    <row r="4" spans="2:13" ht="15.75" x14ac:dyDescent="0.25">
      <c r="B4" s="101" t="s">
        <v>0</v>
      </c>
      <c r="C4" s="87" t="s">
        <v>1</v>
      </c>
      <c r="D4" s="103" t="s">
        <v>2</v>
      </c>
      <c r="E4" s="105" t="s">
        <v>3</v>
      </c>
      <c r="F4" s="105"/>
      <c r="G4" s="105"/>
      <c r="H4" s="105"/>
      <c r="I4" s="105" t="s">
        <v>8</v>
      </c>
      <c r="J4" s="103" t="s">
        <v>9</v>
      </c>
      <c r="K4" s="87" t="s">
        <v>13</v>
      </c>
      <c r="L4" s="89" t="s">
        <v>12</v>
      </c>
    </row>
    <row r="5" spans="2:13" ht="16.5" thickBot="1" x14ac:dyDescent="0.3">
      <c r="B5" s="102"/>
      <c r="C5" s="88"/>
      <c r="D5" s="104"/>
      <c r="E5" s="63" t="s">
        <v>4</v>
      </c>
      <c r="F5" s="63" t="s">
        <v>5</v>
      </c>
      <c r="G5" s="63" t="s">
        <v>6</v>
      </c>
      <c r="H5" s="63" t="s">
        <v>7</v>
      </c>
      <c r="I5" s="106"/>
      <c r="J5" s="104"/>
      <c r="K5" s="88"/>
      <c r="L5" s="90"/>
    </row>
    <row r="6" spans="2:13" ht="57" x14ac:dyDescent="0.25">
      <c r="B6" s="23" t="s">
        <v>137</v>
      </c>
      <c r="C6" s="22">
        <v>165</v>
      </c>
      <c r="D6" s="22" t="s">
        <v>125</v>
      </c>
      <c r="E6" s="26">
        <v>221520</v>
      </c>
      <c r="F6" s="45">
        <v>18243</v>
      </c>
      <c r="G6" s="45">
        <v>20849</v>
      </c>
      <c r="H6" s="45">
        <v>0</v>
      </c>
      <c r="I6" s="45">
        <v>3.82</v>
      </c>
      <c r="J6" s="22">
        <v>12</v>
      </c>
      <c r="K6" s="22">
        <v>602</v>
      </c>
      <c r="L6" s="28">
        <v>1</v>
      </c>
      <c r="M6" s="57"/>
    </row>
    <row r="7" spans="2:13" ht="71.25" x14ac:dyDescent="0.25">
      <c r="B7" s="25" t="s">
        <v>138</v>
      </c>
      <c r="C7" s="24">
        <v>116</v>
      </c>
      <c r="D7" s="24" t="s">
        <v>126</v>
      </c>
      <c r="E7" s="27">
        <v>435799.25</v>
      </c>
      <c r="F7" s="6">
        <v>35889.35</v>
      </c>
      <c r="G7" s="6">
        <v>41016.400000000001</v>
      </c>
      <c r="H7" s="6">
        <v>0</v>
      </c>
      <c r="I7" s="6">
        <v>7.51</v>
      </c>
      <c r="J7" s="24">
        <v>12</v>
      </c>
      <c r="K7" s="24">
        <v>470</v>
      </c>
      <c r="L7" s="29">
        <v>2</v>
      </c>
      <c r="M7" s="57"/>
    </row>
    <row r="8" spans="2:13" ht="71.25" x14ac:dyDescent="0.25">
      <c r="B8" s="25" t="s">
        <v>139</v>
      </c>
      <c r="C8" s="24">
        <v>158</v>
      </c>
      <c r="D8" s="24" t="s">
        <v>127</v>
      </c>
      <c r="E8" s="27">
        <v>615257.95649999997</v>
      </c>
      <c r="F8" s="6">
        <v>50668.3</v>
      </c>
      <c r="G8" s="6">
        <v>57906.63</v>
      </c>
      <c r="H8" s="6">
        <v>0</v>
      </c>
      <c r="I8" s="6">
        <v>10.6</v>
      </c>
      <c r="J8" s="24">
        <v>12</v>
      </c>
      <c r="K8" s="24">
        <v>464</v>
      </c>
      <c r="L8" s="29">
        <v>3</v>
      </c>
      <c r="M8" s="57"/>
    </row>
    <row r="9" spans="2:13" ht="57" x14ac:dyDescent="0.25">
      <c r="B9" s="25" t="s">
        <v>140</v>
      </c>
      <c r="C9" s="24">
        <v>135</v>
      </c>
      <c r="D9" s="24" t="s">
        <v>128</v>
      </c>
      <c r="E9" s="27">
        <v>324246.03000000003</v>
      </c>
      <c r="F9" s="6">
        <v>26702.61</v>
      </c>
      <c r="G9" s="6">
        <v>30517.27</v>
      </c>
      <c r="H9" s="6">
        <v>0</v>
      </c>
      <c r="I9" s="6">
        <v>5.59</v>
      </c>
      <c r="J9" s="24">
        <v>12</v>
      </c>
      <c r="K9" s="24">
        <v>275</v>
      </c>
      <c r="L9" s="29">
        <v>4</v>
      </c>
      <c r="M9" s="57"/>
    </row>
    <row r="10" spans="2:13" ht="57" x14ac:dyDescent="0.25">
      <c r="B10" s="25" t="s">
        <v>141</v>
      </c>
      <c r="C10" s="24">
        <v>126</v>
      </c>
      <c r="D10" s="24" t="s">
        <v>129</v>
      </c>
      <c r="E10" s="27">
        <v>629638.84</v>
      </c>
      <c r="F10" s="6">
        <v>51852.61</v>
      </c>
      <c r="G10" s="6">
        <v>59260.13</v>
      </c>
      <c r="H10" s="6">
        <v>0</v>
      </c>
      <c r="I10" s="6">
        <v>10.85</v>
      </c>
      <c r="J10" s="24">
        <v>12</v>
      </c>
      <c r="K10" s="24">
        <v>225</v>
      </c>
      <c r="L10" s="29">
        <v>5</v>
      </c>
      <c r="M10" s="57"/>
    </row>
    <row r="11" spans="2:13" ht="42.75" x14ac:dyDescent="0.25">
      <c r="B11" s="25" t="s">
        <v>142</v>
      </c>
      <c r="C11" s="24">
        <v>114</v>
      </c>
      <c r="D11" s="24" t="s">
        <v>130</v>
      </c>
      <c r="E11" s="27">
        <v>1360000</v>
      </c>
      <c r="F11" s="6">
        <v>112000</v>
      </c>
      <c r="G11" s="6">
        <v>128000</v>
      </c>
      <c r="H11" s="6">
        <v>0</v>
      </c>
      <c r="I11" s="6">
        <v>23.43</v>
      </c>
      <c r="J11" s="24">
        <v>12</v>
      </c>
      <c r="K11" s="24">
        <v>176</v>
      </c>
      <c r="L11" s="29">
        <v>6</v>
      </c>
      <c r="M11" s="57"/>
    </row>
    <row r="12" spans="2:13" ht="85.5" x14ac:dyDescent="0.25">
      <c r="B12" s="25" t="s">
        <v>143</v>
      </c>
      <c r="C12" s="24">
        <v>142</v>
      </c>
      <c r="D12" s="24" t="s">
        <v>131</v>
      </c>
      <c r="E12" s="27">
        <v>192691</v>
      </c>
      <c r="F12" s="6">
        <v>15868.67</v>
      </c>
      <c r="G12" s="6">
        <v>18135.62</v>
      </c>
      <c r="H12" s="6">
        <v>0</v>
      </c>
      <c r="I12" s="6">
        <v>3.32</v>
      </c>
      <c r="J12" s="24">
        <v>12</v>
      </c>
      <c r="K12" s="24">
        <v>141</v>
      </c>
      <c r="L12" s="29">
        <v>7</v>
      </c>
      <c r="M12" s="57"/>
    </row>
    <row r="13" spans="2:13" ht="85.5" x14ac:dyDescent="0.25">
      <c r="B13" s="25" t="s">
        <v>144</v>
      </c>
      <c r="C13" s="24">
        <v>97</v>
      </c>
      <c r="D13" s="24" t="s">
        <v>132</v>
      </c>
      <c r="E13" s="27">
        <v>255364.61600000001</v>
      </c>
      <c r="F13" s="6">
        <v>21030.02</v>
      </c>
      <c r="G13" s="6">
        <v>24034.32</v>
      </c>
      <c r="H13" s="6">
        <v>0</v>
      </c>
      <c r="I13" s="6">
        <v>4.4000000000000004</v>
      </c>
      <c r="J13" s="24">
        <v>12</v>
      </c>
      <c r="K13" s="24">
        <v>133</v>
      </c>
      <c r="L13" s="29">
        <v>8</v>
      </c>
      <c r="M13" s="57"/>
    </row>
    <row r="14" spans="2:13" ht="42.75" x14ac:dyDescent="0.25">
      <c r="B14" s="25" t="s">
        <v>146</v>
      </c>
      <c r="C14" s="24">
        <v>133</v>
      </c>
      <c r="D14" s="24" t="s">
        <v>134</v>
      </c>
      <c r="E14" s="27">
        <v>241293.91</v>
      </c>
      <c r="F14" s="6">
        <v>19871.259999999998</v>
      </c>
      <c r="G14" s="6">
        <v>22710.02</v>
      </c>
      <c r="H14" s="6">
        <v>0</v>
      </c>
      <c r="I14" s="6">
        <v>4.16</v>
      </c>
      <c r="J14" s="24">
        <v>12</v>
      </c>
      <c r="K14" s="24">
        <v>69</v>
      </c>
      <c r="L14" s="29">
        <v>9</v>
      </c>
      <c r="M14" s="57"/>
    </row>
    <row r="15" spans="2:13" ht="71.25" x14ac:dyDescent="0.25">
      <c r="B15" s="25" t="s">
        <v>147</v>
      </c>
      <c r="C15" s="24">
        <v>119</v>
      </c>
      <c r="D15" s="24" t="s">
        <v>135</v>
      </c>
      <c r="E15" s="27">
        <v>545267.554</v>
      </c>
      <c r="F15" s="6">
        <v>44904.38</v>
      </c>
      <c r="G15" s="6">
        <v>51319.31</v>
      </c>
      <c r="H15" s="6">
        <v>0</v>
      </c>
      <c r="I15" s="6">
        <v>9.4</v>
      </c>
      <c r="J15" s="24">
        <v>10</v>
      </c>
      <c r="K15" s="24">
        <v>819</v>
      </c>
      <c r="L15" s="29">
        <v>10</v>
      </c>
      <c r="M15" s="57"/>
    </row>
    <row r="16" spans="2:13" ht="43.5" thickBot="1" x14ac:dyDescent="0.3">
      <c r="B16" s="35" t="s">
        <v>148</v>
      </c>
      <c r="C16" s="36">
        <v>167</v>
      </c>
      <c r="D16" s="36" t="s">
        <v>136</v>
      </c>
      <c r="E16" s="56">
        <v>687653.4</v>
      </c>
      <c r="F16" s="13">
        <v>56630.28</v>
      </c>
      <c r="G16" s="13">
        <v>64720.32</v>
      </c>
      <c r="H16" s="13">
        <v>0</v>
      </c>
      <c r="I16" s="13">
        <v>11.85</v>
      </c>
      <c r="J16" s="36">
        <v>10</v>
      </c>
      <c r="K16" s="36">
        <v>128</v>
      </c>
      <c r="L16" s="46">
        <v>11</v>
      </c>
      <c r="M16" s="57"/>
    </row>
    <row r="17" spans="2:13" ht="100.5" thickBot="1" x14ac:dyDescent="0.3">
      <c r="B17" s="35" t="s">
        <v>145</v>
      </c>
      <c r="C17" s="36">
        <v>143</v>
      </c>
      <c r="D17" s="36" t="s">
        <v>133</v>
      </c>
      <c r="E17" s="58">
        <v>235171.21</v>
      </c>
      <c r="F17" s="13">
        <v>19367.04</v>
      </c>
      <c r="G17" s="13">
        <v>22133.759999999998</v>
      </c>
      <c r="H17" s="13">
        <v>0</v>
      </c>
      <c r="I17" s="13">
        <v>4.05</v>
      </c>
      <c r="J17" s="36">
        <v>10</v>
      </c>
      <c r="K17" s="36">
        <v>79</v>
      </c>
      <c r="L17" s="46">
        <v>12</v>
      </c>
      <c r="M17" s="57"/>
    </row>
    <row r="18" spans="2:13" ht="16.5" thickBot="1" x14ac:dyDescent="0.3">
      <c r="E18" s="68">
        <f>SUM(E6:E17)</f>
        <v>5743903.7665000008</v>
      </c>
      <c r="F18" s="69">
        <f>SUM(F6:F17)</f>
        <v>473027.51999999996</v>
      </c>
      <c r="G18" s="69">
        <f>SUM(G6:G17)</f>
        <v>540602.78</v>
      </c>
      <c r="H18" s="69">
        <f>SUM(H6:H17)</f>
        <v>0</v>
      </c>
      <c r="I18" s="70">
        <f>SUM(I6:I17)</f>
        <v>98.97999999999999</v>
      </c>
    </row>
    <row r="19" spans="2:13" ht="16.5" thickBot="1" x14ac:dyDescent="0.3">
      <c r="E19" s="67"/>
      <c r="I19" s="67"/>
    </row>
    <row r="20" spans="2:13" ht="33" customHeight="1" thickBot="1" x14ac:dyDescent="0.3">
      <c r="B20" s="84" t="s">
        <v>162</v>
      </c>
      <c r="C20" s="85"/>
      <c r="D20" s="85"/>
      <c r="E20" s="85"/>
      <c r="F20" s="85"/>
      <c r="G20" s="85"/>
      <c r="H20" s="85"/>
      <c r="I20" s="85"/>
      <c r="J20" s="85"/>
      <c r="K20" s="85"/>
      <c r="L20" s="86"/>
    </row>
    <row r="21" spans="2:13" ht="15.75" thickBot="1" x14ac:dyDescent="0.3"/>
    <row r="22" spans="2:13" ht="15.75" x14ac:dyDescent="0.25">
      <c r="B22" s="91" t="s">
        <v>0</v>
      </c>
      <c r="C22" s="93" t="s">
        <v>1</v>
      </c>
      <c r="D22" s="95" t="s">
        <v>2</v>
      </c>
      <c r="E22" s="97" t="s">
        <v>3</v>
      </c>
      <c r="F22" s="97"/>
      <c r="G22" s="97"/>
      <c r="H22" s="97"/>
      <c r="I22" s="97" t="s">
        <v>8</v>
      </c>
      <c r="J22" s="95" t="s">
        <v>9</v>
      </c>
      <c r="K22" s="93" t="s">
        <v>13</v>
      </c>
      <c r="L22" s="99" t="s">
        <v>12</v>
      </c>
    </row>
    <row r="23" spans="2:13" ht="16.5" thickBot="1" x14ac:dyDescent="0.3">
      <c r="B23" s="140"/>
      <c r="C23" s="141"/>
      <c r="D23" s="142"/>
      <c r="E23" s="65" t="s">
        <v>4</v>
      </c>
      <c r="F23" s="65" t="s">
        <v>5</v>
      </c>
      <c r="G23" s="65" t="s">
        <v>6</v>
      </c>
      <c r="H23" s="65" t="s">
        <v>7</v>
      </c>
      <c r="I23" s="143"/>
      <c r="J23" s="142"/>
      <c r="K23" s="141"/>
      <c r="L23" s="144"/>
    </row>
    <row r="24" spans="2:13" ht="45" x14ac:dyDescent="0.25">
      <c r="B24" s="52" t="s">
        <v>149</v>
      </c>
      <c r="C24" s="53">
        <v>124</v>
      </c>
      <c r="D24" s="53" t="s">
        <v>150</v>
      </c>
      <c r="E24" s="45">
        <v>196721.39</v>
      </c>
      <c r="F24" s="45">
        <v>16200.58</v>
      </c>
      <c r="G24" s="45">
        <v>18514.97</v>
      </c>
      <c r="H24" s="45">
        <v>0</v>
      </c>
      <c r="I24" s="45">
        <v>3.39</v>
      </c>
      <c r="J24" s="54">
        <v>10</v>
      </c>
      <c r="K24" s="53">
        <v>61</v>
      </c>
      <c r="L24" s="55">
        <v>1</v>
      </c>
    </row>
    <row r="25" spans="2:13" ht="42.75" x14ac:dyDescent="0.25">
      <c r="B25" s="25" t="s">
        <v>154</v>
      </c>
      <c r="C25" s="24">
        <v>174</v>
      </c>
      <c r="D25" s="24" t="s">
        <v>151</v>
      </c>
      <c r="E25" s="27">
        <v>210394.55850000001</v>
      </c>
      <c r="F25" s="6">
        <v>17326.61</v>
      </c>
      <c r="G25" s="6">
        <v>19801.84</v>
      </c>
      <c r="H25" s="6">
        <v>0</v>
      </c>
      <c r="I25" s="6">
        <v>3.63</v>
      </c>
      <c r="J25" s="24">
        <v>8</v>
      </c>
      <c r="K25" s="24">
        <v>397</v>
      </c>
      <c r="L25" s="29">
        <v>2</v>
      </c>
    </row>
    <row r="26" spans="2:13" ht="42.75" x14ac:dyDescent="0.25">
      <c r="B26" s="25" t="s">
        <v>155</v>
      </c>
      <c r="C26" s="24">
        <v>123</v>
      </c>
      <c r="D26" s="24" t="s">
        <v>152</v>
      </c>
      <c r="E26" s="27">
        <v>542527.66399999999</v>
      </c>
      <c r="F26" s="6">
        <v>44678.74</v>
      </c>
      <c r="G26" s="6">
        <v>51061.440000000002</v>
      </c>
      <c r="H26" s="6">
        <v>0</v>
      </c>
      <c r="I26" s="6">
        <v>9.35</v>
      </c>
      <c r="J26" s="24">
        <v>8</v>
      </c>
      <c r="K26" s="24">
        <v>89</v>
      </c>
      <c r="L26" s="29">
        <v>3</v>
      </c>
    </row>
    <row r="27" spans="2:13" ht="100.5" thickBot="1" x14ac:dyDescent="0.3">
      <c r="B27" s="35" t="s">
        <v>156</v>
      </c>
      <c r="C27" s="36">
        <v>146</v>
      </c>
      <c r="D27" s="36" t="s">
        <v>153</v>
      </c>
      <c r="E27" s="56">
        <v>203162.64</v>
      </c>
      <c r="F27" s="13">
        <v>16731.04</v>
      </c>
      <c r="G27" s="13">
        <v>19121.189999999999</v>
      </c>
      <c r="H27" s="13">
        <v>0</v>
      </c>
      <c r="I27" s="13">
        <v>3.5</v>
      </c>
      <c r="J27" s="36">
        <v>8</v>
      </c>
      <c r="K27" s="36">
        <v>6</v>
      </c>
      <c r="L27" s="46">
        <v>4</v>
      </c>
    </row>
    <row r="28" spans="2:13" ht="16.5" thickBot="1" x14ac:dyDescent="0.3">
      <c r="E28" s="75">
        <f>SUM(E25:E27)</f>
        <v>956084.86250000005</v>
      </c>
      <c r="F28" s="76">
        <f>SUM(F25:F27)</f>
        <v>78736.39</v>
      </c>
      <c r="G28" s="76">
        <f>SUM(G25:G27)</f>
        <v>89984.47</v>
      </c>
      <c r="H28" s="76">
        <f>SUM(H25:H27)</f>
        <v>0</v>
      </c>
      <c r="I28" s="77">
        <f>SUM(I25:I27)</f>
        <v>16.48</v>
      </c>
    </row>
    <row r="29" spans="2:13" ht="16.5" thickBot="1" x14ac:dyDescent="0.3">
      <c r="E29" s="67"/>
      <c r="I29" s="67"/>
    </row>
    <row r="30" spans="2:13" ht="20.25" customHeight="1" thickBot="1" x14ac:dyDescent="0.3">
      <c r="B30" s="109" t="s">
        <v>164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1"/>
    </row>
    <row r="31" spans="2:13" ht="15.75" thickBot="1" x14ac:dyDescent="0.3"/>
    <row r="32" spans="2:13" ht="15.75" x14ac:dyDescent="0.25">
      <c r="B32" s="116" t="s">
        <v>0</v>
      </c>
      <c r="C32" s="112" t="s">
        <v>1</v>
      </c>
      <c r="D32" s="118" t="s">
        <v>2</v>
      </c>
      <c r="E32" s="120" t="s">
        <v>3</v>
      </c>
      <c r="F32" s="120"/>
      <c r="G32" s="120"/>
      <c r="H32" s="120"/>
      <c r="I32" s="120" t="s">
        <v>8</v>
      </c>
      <c r="J32" s="118" t="s">
        <v>9</v>
      </c>
      <c r="K32" s="112" t="s">
        <v>13</v>
      </c>
      <c r="L32" s="114" t="s">
        <v>12</v>
      </c>
    </row>
    <row r="33" spans="2:12" ht="16.5" thickBot="1" x14ac:dyDescent="0.3">
      <c r="B33" s="147"/>
      <c r="C33" s="145"/>
      <c r="D33" s="148"/>
      <c r="E33" s="62" t="s">
        <v>4</v>
      </c>
      <c r="F33" s="62" t="s">
        <v>5</v>
      </c>
      <c r="G33" s="62" t="s">
        <v>6</v>
      </c>
      <c r="H33" s="62" t="s">
        <v>7</v>
      </c>
      <c r="I33" s="149"/>
      <c r="J33" s="148"/>
      <c r="K33" s="145"/>
      <c r="L33" s="146"/>
    </row>
    <row r="34" spans="2:12" ht="120.75" thickBot="1" x14ac:dyDescent="0.3">
      <c r="B34" s="47" t="s">
        <v>158</v>
      </c>
      <c r="C34" s="48">
        <v>183</v>
      </c>
      <c r="D34" s="49" t="s">
        <v>157</v>
      </c>
      <c r="E34" s="51">
        <v>1917096.51</v>
      </c>
      <c r="F34" s="51">
        <v>157878.54</v>
      </c>
      <c r="G34" s="51">
        <v>180432.61</v>
      </c>
      <c r="H34" s="51">
        <v>0</v>
      </c>
      <c r="I34" s="51">
        <v>0</v>
      </c>
      <c r="J34" s="48">
        <v>0</v>
      </c>
      <c r="K34" s="48">
        <v>292</v>
      </c>
      <c r="L34" s="50" t="s">
        <v>84</v>
      </c>
    </row>
    <row r="35" spans="2:12" ht="16.5" thickBot="1" x14ac:dyDescent="0.3">
      <c r="E35" s="78">
        <f>SUM(E34)</f>
        <v>1917096.51</v>
      </c>
      <c r="F35" s="79">
        <f>SUM(F34)</f>
        <v>157878.54</v>
      </c>
      <c r="G35" s="79">
        <f>SUM(G34)</f>
        <v>180432.61</v>
      </c>
      <c r="H35" s="79">
        <f>SUM(H34)</f>
        <v>0</v>
      </c>
      <c r="I35" s="80">
        <f>SUM(I34)</f>
        <v>0</v>
      </c>
    </row>
  </sheetData>
  <mergeCells count="27">
    <mergeCell ref="J4:J5"/>
    <mergeCell ref="B4:B5"/>
    <mergeCell ref="C4:C5"/>
    <mergeCell ref="D4:D5"/>
    <mergeCell ref="E4:H4"/>
    <mergeCell ref="I4:I5"/>
    <mergeCell ref="E22:H22"/>
    <mergeCell ref="I22:I23"/>
    <mergeCell ref="J22:J23"/>
    <mergeCell ref="K22:K23"/>
    <mergeCell ref="L22:L23"/>
    <mergeCell ref="B2:L2"/>
    <mergeCell ref="B20:L20"/>
    <mergeCell ref="B30:L30"/>
    <mergeCell ref="K32:K33"/>
    <mergeCell ref="L32:L33"/>
    <mergeCell ref="B32:B33"/>
    <mergeCell ref="C32:C33"/>
    <mergeCell ref="D32:D33"/>
    <mergeCell ref="E32:H32"/>
    <mergeCell ref="I32:I33"/>
    <mergeCell ref="J32:J33"/>
    <mergeCell ref="K4:K5"/>
    <mergeCell ref="L4:L5"/>
    <mergeCell ref="B22:B23"/>
    <mergeCell ref="C22:C23"/>
    <mergeCell ref="D22:D23"/>
  </mergeCells>
  <pageMargins left="0.7" right="0.7" top="0.75" bottom="0.75" header="0.3" footer="0.3"/>
  <pageSetup paperSize="8" scale="8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DF5B-C32D-4076-8E14-527F851443E4}">
  <dimension ref="C1:M13"/>
  <sheetViews>
    <sheetView workbookViewId="0">
      <selection activeCell="B5" sqref="B5"/>
    </sheetView>
  </sheetViews>
  <sheetFormatPr defaultRowHeight="15" x14ac:dyDescent="0.25"/>
  <cols>
    <col min="3" max="3" width="20.42578125" customWidth="1"/>
    <col min="5" max="5" width="28.5703125" customWidth="1"/>
    <col min="6" max="6" width="14.28515625" customWidth="1"/>
    <col min="7" max="7" width="16" customWidth="1"/>
    <col min="8" max="8" width="15.28515625" customWidth="1"/>
    <col min="9" max="9" width="12.140625" customWidth="1"/>
  </cols>
  <sheetData>
    <row r="1" spans="3:13" ht="15.75" thickBot="1" x14ac:dyDescent="0.3"/>
    <row r="2" spans="3:13" ht="15.75" x14ac:dyDescent="0.25">
      <c r="C2" s="154" t="s">
        <v>0</v>
      </c>
      <c r="D2" s="150" t="s">
        <v>1</v>
      </c>
      <c r="E2" s="156" t="s">
        <v>2</v>
      </c>
      <c r="F2" s="158" t="s">
        <v>3</v>
      </c>
      <c r="G2" s="158"/>
      <c r="H2" s="158"/>
      <c r="I2" s="158"/>
      <c r="J2" s="158" t="s">
        <v>8</v>
      </c>
      <c r="K2" s="156" t="s">
        <v>9</v>
      </c>
      <c r="L2" s="150" t="s">
        <v>13</v>
      </c>
      <c r="M2" s="152" t="s">
        <v>12</v>
      </c>
    </row>
    <row r="3" spans="3:13" ht="16.5" thickBot="1" x14ac:dyDescent="0.3">
      <c r="C3" s="155"/>
      <c r="D3" s="151"/>
      <c r="E3" s="157"/>
      <c r="F3" s="59" t="s">
        <v>4</v>
      </c>
      <c r="G3" s="59" t="s">
        <v>5</v>
      </c>
      <c r="H3" s="59" t="s">
        <v>6</v>
      </c>
      <c r="I3" s="59" t="s">
        <v>7</v>
      </c>
      <c r="J3" s="159"/>
      <c r="K3" s="157"/>
      <c r="L3" s="151"/>
      <c r="M3" s="153"/>
    </row>
    <row r="4" spans="3:13" ht="30" x14ac:dyDescent="0.25">
      <c r="C4" s="16" t="s">
        <v>79</v>
      </c>
      <c r="D4" s="17">
        <v>108</v>
      </c>
      <c r="E4" s="18" t="s">
        <v>74</v>
      </c>
      <c r="F4" s="19">
        <v>1393066.78</v>
      </c>
      <c r="G4" s="19">
        <v>114723.14</v>
      </c>
      <c r="H4" s="19">
        <v>131112.17000000001</v>
      </c>
      <c r="I4" s="44">
        <v>0</v>
      </c>
      <c r="J4" s="19">
        <v>0</v>
      </c>
      <c r="K4" s="17">
        <v>0</v>
      </c>
      <c r="L4" s="17">
        <v>227</v>
      </c>
      <c r="M4" s="21" t="s">
        <v>84</v>
      </c>
    </row>
    <row r="5" spans="3:13" ht="60" x14ac:dyDescent="0.25">
      <c r="C5" s="8" t="s">
        <v>80</v>
      </c>
      <c r="D5" s="5">
        <v>138</v>
      </c>
      <c r="E5" s="4" t="s">
        <v>75</v>
      </c>
      <c r="F5" s="6">
        <v>369163.93</v>
      </c>
      <c r="G5" s="6">
        <v>30401.73</v>
      </c>
      <c r="H5" s="6">
        <v>34744.85</v>
      </c>
      <c r="I5" s="37">
        <v>0</v>
      </c>
      <c r="J5" s="6">
        <v>0</v>
      </c>
      <c r="K5" s="5">
        <v>0</v>
      </c>
      <c r="L5" s="5">
        <v>214</v>
      </c>
      <c r="M5" s="9" t="s">
        <v>84</v>
      </c>
    </row>
    <row r="6" spans="3:13" ht="90" x14ac:dyDescent="0.25">
      <c r="C6" s="8" t="s">
        <v>81</v>
      </c>
      <c r="D6" s="5">
        <v>149</v>
      </c>
      <c r="E6" s="4" t="s">
        <v>76</v>
      </c>
      <c r="F6" s="6">
        <v>286244.56</v>
      </c>
      <c r="G6" s="6">
        <v>23573.08</v>
      </c>
      <c r="H6" s="6">
        <v>26940.67</v>
      </c>
      <c r="I6" s="37">
        <v>0</v>
      </c>
      <c r="J6" s="6">
        <v>0</v>
      </c>
      <c r="K6" s="5">
        <v>0</v>
      </c>
      <c r="L6" s="5">
        <v>133</v>
      </c>
      <c r="M6" s="9" t="s">
        <v>84</v>
      </c>
    </row>
    <row r="7" spans="3:13" ht="45" x14ac:dyDescent="0.25">
      <c r="C7" s="8" t="s">
        <v>82</v>
      </c>
      <c r="D7" s="5">
        <v>105</v>
      </c>
      <c r="E7" s="4" t="s">
        <v>77</v>
      </c>
      <c r="F7" s="6">
        <v>2975456.34</v>
      </c>
      <c r="G7" s="6">
        <v>0</v>
      </c>
      <c r="H7" s="6">
        <v>0</v>
      </c>
      <c r="I7" s="37">
        <v>0</v>
      </c>
      <c r="J7" s="6">
        <v>0</v>
      </c>
      <c r="K7" s="5">
        <v>0</v>
      </c>
      <c r="L7" s="5">
        <v>24</v>
      </c>
      <c r="M7" s="9" t="s">
        <v>84</v>
      </c>
    </row>
    <row r="8" spans="3:13" ht="45" x14ac:dyDescent="0.25">
      <c r="C8" s="8" t="s">
        <v>83</v>
      </c>
      <c r="D8" s="5">
        <v>172</v>
      </c>
      <c r="E8" s="4" t="s">
        <v>78</v>
      </c>
      <c r="F8" s="6">
        <v>218058.81</v>
      </c>
      <c r="G8" s="6">
        <v>17957.78</v>
      </c>
      <c r="H8" s="6">
        <v>20523.18</v>
      </c>
      <c r="I8" s="37">
        <v>0</v>
      </c>
      <c r="J8" s="6">
        <v>0</v>
      </c>
      <c r="K8" s="5">
        <v>0</v>
      </c>
      <c r="L8" s="5">
        <v>327</v>
      </c>
      <c r="M8" s="9" t="s">
        <v>84</v>
      </c>
    </row>
    <row r="9" spans="3:13" ht="128.25" x14ac:dyDescent="0.25">
      <c r="C9" s="39" t="s">
        <v>91</v>
      </c>
      <c r="D9" s="34">
        <v>120</v>
      </c>
      <c r="E9" s="34" t="s">
        <v>85</v>
      </c>
      <c r="F9" s="6">
        <v>2255126.0299999998</v>
      </c>
      <c r="G9" s="6">
        <v>185716.26</v>
      </c>
      <c r="H9" s="6">
        <v>212247.15</v>
      </c>
      <c r="I9" s="37">
        <v>136725.45000000001</v>
      </c>
      <c r="J9" s="6">
        <v>0</v>
      </c>
      <c r="K9" s="5">
        <v>0</v>
      </c>
      <c r="L9" s="5">
        <v>0</v>
      </c>
      <c r="M9" s="9" t="s">
        <v>84</v>
      </c>
    </row>
    <row r="10" spans="3:13" ht="28.5" x14ac:dyDescent="0.25">
      <c r="C10" s="39" t="s">
        <v>122</v>
      </c>
      <c r="D10" s="34">
        <v>134</v>
      </c>
      <c r="E10" s="34" t="s">
        <v>120</v>
      </c>
      <c r="F10" s="6">
        <v>843743.01</v>
      </c>
      <c r="G10" s="6">
        <v>69484.72</v>
      </c>
      <c r="H10" s="6">
        <v>79411.11</v>
      </c>
      <c r="I10" s="37">
        <v>0</v>
      </c>
      <c r="J10" s="6">
        <v>0</v>
      </c>
      <c r="K10" s="5">
        <v>0</v>
      </c>
      <c r="L10" s="5">
        <v>279</v>
      </c>
      <c r="M10" s="9" t="s">
        <v>84</v>
      </c>
    </row>
    <row r="11" spans="3:13" ht="28.5" x14ac:dyDescent="0.25">
      <c r="C11" s="39" t="s">
        <v>123</v>
      </c>
      <c r="D11" s="34">
        <v>130</v>
      </c>
      <c r="E11" s="34" t="s">
        <v>120</v>
      </c>
      <c r="F11" s="6">
        <v>3489337.71</v>
      </c>
      <c r="G11" s="6">
        <v>287357.21999999997</v>
      </c>
      <c r="H11" s="6">
        <v>328408.26</v>
      </c>
      <c r="I11" s="37">
        <v>0</v>
      </c>
      <c r="J11" s="6">
        <v>0</v>
      </c>
      <c r="K11" s="5">
        <v>0</v>
      </c>
      <c r="L11" s="5">
        <v>164</v>
      </c>
      <c r="M11" s="9" t="s">
        <v>84</v>
      </c>
    </row>
    <row r="12" spans="3:13" ht="42.75" x14ac:dyDescent="0.25">
      <c r="C12" s="39" t="s">
        <v>124</v>
      </c>
      <c r="D12" s="34">
        <v>132</v>
      </c>
      <c r="E12" s="34" t="s">
        <v>121</v>
      </c>
      <c r="F12" s="6">
        <v>1691789.85</v>
      </c>
      <c r="G12" s="6">
        <v>139323.87</v>
      </c>
      <c r="H12" s="6">
        <v>159227.26999999999</v>
      </c>
      <c r="I12" s="37">
        <v>0</v>
      </c>
      <c r="J12" s="6">
        <v>0</v>
      </c>
      <c r="K12" s="5">
        <v>0</v>
      </c>
      <c r="L12" s="5">
        <v>417</v>
      </c>
      <c r="M12" s="9" t="s">
        <v>84</v>
      </c>
    </row>
    <row r="13" spans="3:13" ht="120.75" thickBot="1" x14ac:dyDescent="0.3">
      <c r="C13" s="10" t="s">
        <v>158</v>
      </c>
      <c r="D13" s="11">
        <v>183</v>
      </c>
      <c r="E13" s="40" t="s">
        <v>157</v>
      </c>
      <c r="F13" s="13">
        <v>1917096.51</v>
      </c>
      <c r="G13" s="13">
        <v>157878.54</v>
      </c>
      <c r="H13" s="13">
        <v>180432.61</v>
      </c>
      <c r="I13" s="13">
        <v>0</v>
      </c>
      <c r="J13" s="13">
        <v>0</v>
      </c>
      <c r="K13" s="11">
        <v>0</v>
      </c>
      <c r="L13" s="11">
        <v>292</v>
      </c>
      <c r="M13" s="15" t="s">
        <v>84</v>
      </c>
    </row>
  </sheetData>
  <mergeCells count="8">
    <mergeCell ref="L2:L3"/>
    <mergeCell ref="M2:M3"/>
    <mergeCell ref="C2:C3"/>
    <mergeCell ref="D2:D3"/>
    <mergeCell ref="E2:E3"/>
    <mergeCell ref="F2:I2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ŠŠ_BALÍK A</vt:lpstr>
      <vt:lpstr>SŠ_BALÍK E</vt:lpstr>
      <vt:lpstr>ZŠ_SPIŠ</vt:lpstr>
      <vt:lpstr>ZŠ_ŠARIŠ</vt:lpstr>
      <vt:lpstr>ZŠ_HORNÝ ZEMPLÍN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Švarná Gabriela</dc:creator>
  <cp:lastModifiedBy>Švarná Gabriela</cp:lastModifiedBy>
  <cp:lastPrinted>2024-09-10T09:56:59Z</cp:lastPrinted>
  <dcterms:created xsi:type="dcterms:W3CDTF">2024-09-02T07:41:33Z</dcterms:created>
  <dcterms:modified xsi:type="dcterms:W3CDTF">2024-09-10T09:57:13Z</dcterms:modified>
</cp:coreProperties>
</file>